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Khanitta Dok-in\รายงานเกรดปีการศึกษา 2567\แบบฟอร์มรายงานผลการเรียน\"/>
    </mc:Choice>
  </mc:AlternateContent>
  <xr:revisionPtr revIDLastSave="0" documentId="13_ncr:1_{D7A39AF4-0BF7-4EF3-97FE-CB77454445E4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ฟอร์มสรุปผลการเรียน52B" sheetId="2" r:id="rId1"/>
    <sheet name="ฟอร์มสรุปผลการเรียน52AB" sheetId="5" r:id="rId2"/>
    <sheet name="ตัวอย่าง ฟอร์มรายละเอียด" sheetId="6" r:id="rId3"/>
    <sheet name="แบบบันทึกคะแนนแยก LO" sheetId="4" r:id="rId4"/>
  </sheets>
  <definedNames>
    <definedName name="_xlnm.Print_Area" localSheetId="2">'ตัวอย่าง ฟอร์มรายละเอียด'!$B$1:$AA$107</definedName>
    <definedName name="_xlnm.Print_Area" localSheetId="1">ฟอร์มสรุปผลการเรียน52AB!$B$1:$I$209</definedName>
    <definedName name="_xlnm.Print_Area" localSheetId="0">ฟอร์มสรุปผลการเรียน52B!$B$1:$I$128</definedName>
    <definedName name="_xlnm.Print_Titles" localSheetId="2">'ตัวอย่าง ฟอร์มรายละเอียด'!#REF!</definedName>
    <definedName name="_xlnm.Print_Titles" localSheetId="3">'แบบบันทึกคะแนนแยก LO'!#REF!</definedName>
    <definedName name="_xlnm.Print_Titles" localSheetId="1">ฟอร์มสรุปผลการเรียน52AB!$10:$11</definedName>
    <definedName name="_xlnm.Print_Titles" localSheetId="0">ฟอร์มสรุปผลการเรียน52B!$10:$11</definedName>
  </definedNames>
  <calcPr calcId="181029"/>
</workbook>
</file>

<file path=xl/calcChain.xml><?xml version="1.0" encoding="utf-8"?>
<calcChain xmlns="http://schemas.openxmlformats.org/spreadsheetml/2006/main">
  <c r="G174" i="5" l="1"/>
  <c r="G173" i="5"/>
  <c r="AA15" i="6"/>
  <c r="AG98" i="4"/>
  <c r="AF98" i="4"/>
  <c r="AE98" i="4"/>
  <c r="AD98" i="4"/>
  <c r="AC98" i="4"/>
  <c r="AB98" i="4"/>
  <c r="AA98" i="4"/>
  <c r="Z98" i="4"/>
  <c r="Y98" i="4"/>
  <c r="X98" i="4"/>
  <c r="W98" i="4"/>
  <c r="V98" i="4"/>
  <c r="U98" i="4"/>
  <c r="T98" i="4"/>
  <c r="S98" i="4"/>
  <c r="R98" i="4"/>
  <c r="Q98" i="4"/>
  <c r="P98" i="4"/>
  <c r="O98" i="4"/>
  <c r="N98" i="4"/>
  <c r="M98" i="4"/>
  <c r="L98" i="4"/>
  <c r="K98" i="4"/>
  <c r="J98" i="4"/>
  <c r="I98" i="4"/>
  <c r="H98" i="4"/>
  <c r="G98" i="4"/>
  <c r="AG97" i="4"/>
  <c r="AF97" i="4"/>
  <c r="AE97" i="4"/>
  <c r="AD97" i="4"/>
  <c r="AC97" i="4"/>
  <c r="AB97" i="4"/>
  <c r="AA97" i="4"/>
  <c r="Z97" i="4"/>
  <c r="Y97" i="4"/>
  <c r="X97" i="4"/>
  <c r="W97" i="4"/>
  <c r="V97" i="4"/>
  <c r="U97" i="4"/>
  <c r="T97" i="4"/>
  <c r="S97" i="4"/>
  <c r="R97" i="4"/>
  <c r="Q97" i="4"/>
  <c r="P97" i="4"/>
  <c r="O97" i="4"/>
  <c r="N97" i="4"/>
  <c r="M97" i="4"/>
  <c r="L97" i="4"/>
  <c r="K97" i="4"/>
  <c r="J97" i="4"/>
  <c r="I97" i="4"/>
  <c r="H97" i="4"/>
  <c r="G97" i="4"/>
  <c r="AG96" i="4"/>
  <c r="AF96" i="4"/>
  <c r="AE96" i="4"/>
  <c r="AD96" i="4"/>
  <c r="AC96" i="4"/>
  <c r="AB96" i="4"/>
  <c r="AA96" i="4"/>
  <c r="Z96" i="4"/>
  <c r="Y96" i="4"/>
  <c r="X96" i="4"/>
  <c r="W96" i="4"/>
  <c r="V96" i="4"/>
  <c r="U96" i="4"/>
  <c r="T96" i="4"/>
  <c r="S96" i="4"/>
  <c r="R96" i="4"/>
  <c r="Q96" i="4"/>
  <c r="P96" i="4"/>
  <c r="O96" i="4"/>
  <c r="N96" i="4"/>
  <c r="M96" i="4"/>
  <c r="L96" i="4"/>
  <c r="K96" i="4"/>
  <c r="J96" i="4"/>
  <c r="I96" i="4"/>
  <c r="H96" i="4"/>
  <c r="G96" i="4"/>
  <c r="AG95" i="4"/>
  <c r="AF95" i="4"/>
  <c r="AE95" i="4"/>
  <c r="AD95" i="4"/>
  <c r="AC95" i="4"/>
  <c r="AB95" i="4"/>
  <c r="AA95" i="4"/>
  <c r="Z95" i="4"/>
  <c r="Y95" i="4"/>
  <c r="X95" i="4"/>
  <c r="W95" i="4"/>
  <c r="V95" i="4"/>
  <c r="U95" i="4"/>
  <c r="T95" i="4"/>
  <c r="S95" i="4"/>
  <c r="R95" i="4"/>
  <c r="Q95" i="4"/>
  <c r="P95" i="4"/>
  <c r="O95" i="4"/>
  <c r="N95" i="4"/>
  <c r="M95" i="4"/>
  <c r="L95" i="4"/>
  <c r="K95" i="4"/>
  <c r="J95" i="4"/>
  <c r="I95" i="4"/>
  <c r="H95" i="4"/>
  <c r="G95" i="4"/>
  <c r="Z98" i="6"/>
  <c r="Y98" i="6"/>
  <c r="X98" i="6"/>
  <c r="W98" i="6"/>
  <c r="V98" i="6"/>
  <c r="U98" i="6"/>
  <c r="T98" i="6"/>
  <c r="S98" i="6"/>
  <c r="R98" i="6"/>
  <c r="Q98" i="6"/>
  <c r="P98" i="6"/>
  <c r="O98" i="6"/>
  <c r="N98" i="6"/>
  <c r="M98" i="6"/>
  <c r="L98" i="6"/>
  <c r="K98" i="6"/>
  <c r="J98" i="6"/>
  <c r="I98" i="6"/>
  <c r="H98" i="6"/>
  <c r="G98" i="6"/>
  <c r="Z97" i="6"/>
  <c r="Y97" i="6"/>
  <c r="X97" i="6"/>
  <c r="W97" i="6"/>
  <c r="V97" i="6"/>
  <c r="U97" i="6"/>
  <c r="T97" i="6"/>
  <c r="S97" i="6"/>
  <c r="R97" i="6"/>
  <c r="Q97" i="6"/>
  <c r="P97" i="6"/>
  <c r="O97" i="6"/>
  <c r="N97" i="6"/>
  <c r="M97" i="6"/>
  <c r="L97" i="6"/>
  <c r="K97" i="6"/>
  <c r="J97" i="6"/>
  <c r="I97" i="6"/>
  <c r="H97" i="6"/>
  <c r="G97" i="6"/>
  <c r="Z96" i="6"/>
  <c r="Y96" i="6"/>
  <c r="X96" i="6"/>
  <c r="W96" i="6"/>
  <c r="V96" i="6"/>
  <c r="U96" i="6"/>
  <c r="T96" i="6"/>
  <c r="S96" i="6"/>
  <c r="R96" i="6"/>
  <c r="Q96" i="6"/>
  <c r="P96" i="6"/>
  <c r="O96" i="6"/>
  <c r="N96" i="6"/>
  <c r="M96" i="6"/>
  <c r="L96" i="6"/>
  <c r="K96" i="6"/>
  <c r="J96" i="6"/>
  <c r="I96" i="6"/>
  <c r="H96" i="6"/>
  <c r="G96" i="6"/>
  <c r="Z95" i="6"/>
  <c r="Y95" i="6"/>
  <c r="X95" i="6"/>
  <c r="W95" i="6"/>
  <c r="V95" i="6"/>
  <c r="U95" i="6"/>
  <c r="T95" i="6"/>
  <c r="S95" i="6"/>
  <c r="R95" i="6"/>
  <c r="Q95" i="6"/>
  <c r="P95" i="6"/>
  <c r="O95" i="6"/>
  <c r="N95" i="6"/>
  <c r="M95" i="6"/>
  <c r="L95" i="6"/>
  <c r="K95" i="6"/>
  <c r="J95" i="6"/>
  <c r="I95" i="6"/>
  <c r="H95" i="6"/>
  <c r="G95" i="6"/>
  <c r="G95" i="2"/>
  <c r="G94" i="2"/>
  <c r="G93" i="2"/>
  <c r="G92" i="2"/>
  <c r="C112" i="2"/>
  <c r="C111" i="2"/>
  <c r="C110" i="2"/>
  <c r="C109" i="2"/>
  <c r="C108" i="2"/>
  <c r="C107" i="2"/>
  <c r="C106" i="2"/>
  <c r="C193" i="5"/>
  <c r="C192" i="5"/>
  <c r="C191" i="5"/>
  <c r="C190" i="5"/>
  <c r="C189" i="5"/>
  <c r="C188" i="5"/>
  <c r="C187" i="5"/>
  <c r="G176" i="5"/>
  <c r="G175" i="5"/>
  <c r="W15" i="6"/>
  <c r="U15" i="6"/>
  <c r="S15" i="6"/>
  <c r="X15" i="6" s="1"/>
  <c r="P15" i="6"/>
  <c r="N15" i="6"/>
  <c r="L15" i="6"/>
  <c r="J15" i="6"/>
  <c r="H15" i="6"/>
  <c r="Q15" i="6" s="1"/>
  <c r="Y15" i="6" s="1"/>
  <c r="Z15" i="6" s="1"/>
  <c r="C113" i="2" l="1"/>
  <c r="D112" i="2" s="1"/>
  <c r="C194" i="5"/>
  <c r="D107" i="2" l="1"/>
  <c r="D106" i="2"/>
  <c r="D111" i="2"/>
  <c r="D110" i="2"/>
  <c r="D109" i="2"/>
  <c r="D108" i="2"/>
  <c r="D192" i="5"/>
  <c r="D191" i="5"/>
  <c r="D187" i="5"/>
  <c r="D193" i="5"/>
  <c r="D189" i="5"/>
  <c r="D188" i="5"/>
  <c r="D190" i="5"/>
</calcChain>
</file>

<file path=xl/sharedStrings.xml><?xml version="1.0" encoding="utf-8"?>
<sst xmlns="http://schemas.openxmlformats.org/spreadsheetml/2006/main" count="1505" uniqueCount="421">
  <si>
    <t>เลขที่</t>
  </si>
  <si>
    <t>รหัสประจำตัว</t>
  </si>
  <si>
    <t>ชื่อ-สกุล</t>
  </si>
  <si>
    <t>น.ส.</t>
  </si>
  <si>
    <t>นาย</t>
  </si>
  <si>
    <t xml:space="preserve">หมายเหตุ  </t>
  </si>
  <si>
    <t>GRADE</t>
  </si>
  <si>
    <t>ลงชื่อ.............................................................</t>
  </si>
  <si>
    <t>(.........................................................)</t>
  </si>
  <si>
    <t>ผู้รับผิดชอบรายวิชาฯ</t>
  </si>
  <si>
    <t>วันที่ ................................................</t>
  </si>
  <si>
    <t>ทฤษฎี 2 หน่วยกิต</t>
  </si>
  <si>
    <t>ทดลอง 1 หน่วยกิต</t>
  </si>
  <si>
    <t>Final 40%</t>
  </si>
  <si>
    <t xml:space="preserve">วิทยาลัยพยาบาลบรมราชชนนี  สรรพสิทธิประสงค์ </t>
  </si>
  <si>
    <t>แบบฟอร์มสรุปผลการเรียน</t>
  </si>
  <si>
    <t>ภาคการศึกษาที่...................ปีการศึกษา....................</t>
  </si>
  <si>
    <t>สรุปจำนวนเกรดและร้อยละ</t>
  </si>
  <si>
    <t>A (4.00)</t>
  </si>
  <si>
    <t>B+ (3.50)</t>
  </si>
  <si>
    <t>B (3.00)</t>
  </si>
  <si>
    <t>C+ (2.50)</t>
  </si>
  <si>
    <t>C (2.00)</t>
  </si>
  <si>
    <t>D+ (1.50)</t>
  </si>
  <si>
    <t>D (1.00)</t>
  </si>
  <si>
    <t>Max</t>
  </si>
  <si>
    <t>Min</t>
  </si>
  <si>
    <t>Mean</t>
  </si>
  <si>
    <t>SD</t>
  </si>
  <si>
    <t>A</t>
  </si>
  <si>
    <t>B+</t>
  </si>
  <si>
    <t>B</t>
  </si>
  <si>
    <t>C+</t>
  </si>
  <si>
    <t>C</t>
  </si>
  <si>
    <t>D+</t>
  </si>
  <si>
    <t>D</t>
  </si>
  <si>
    <t>แบบฟอร์มรายละเอียดการให้คะแนนตาม มคอ. 3,4</t>
  </si>
  <si>
    <t xml:space="preserve">Max </t>
  </si>
  <si>
    <t>ผู้รับผิดชอบรายวิชา</t>
  </si>
  <si>
    <t>เกรด</t>
  </si>
  <si>
    <t>จำนวน (คน)</t>
  </si>
  <si>
    <t>ร้อยละ</t>
  </si>
  <si>
    <t>ได้ผ่านการพิจารณาโดยคณะกรรมการฝ่ายวิชาการและได้แก้ไข</t>
  </si>
  <si>
    <t>ตามคำแนะนำครบถ้วน เรียบร้อยแล้ว ให้ดำเนินการแจ้งผลการเรียน</t>
  </si>
  <si>
    <t>ให้นักศึกษาทราบในระบบสารสนเทศได้</t>
  </si>
  <si>
    <t xml:space="preserve">1.  ในกรณีติด  I,E,F,U   โปรดระบุ </t>
  </si>
  <si>
    <t xml:space="preserve">2.  นักศึกษาสามารถทักท้วงผลการเรียนได้ภายใน </t>
  </si>
  <si>
    <t>ให้นักศึกษาทักท้วงผลการเรียนได้</t>
  </si>
  <si>
    <t>ภายในวันที่..............................................................</t>
  </si>
  <si>
    <t>คะแนนดิบรวม 100 %</t>
  </si>
  <si>
    <t>ภาคการศึกษาที่........................ปีการศึกษา.........................</t>
  </si>
  <si>
    <t xml:space="preserve">     ระบบสารสนเทศทางเว็บไซด์วิทยาลัยฯ</t>
  </si>
  <si>
    <t xml:space="preserve">     1 สัปดาห์ หลังการประกาศเกรดใน</t>
  </si>
  <si>
    <t>ภาคการศึกษาที่................................... ปีการศึกษา...............................</t>
  </si>
  <si>
    <t>(..............................................................)</t>
  </si>
  <si>
    <t>ดวงตา</t>
  </si>
  <si>
    <t>จำนวน.............คน  เท่ากับร้อยละ................</t>
  </si>
  <si>
    <t xml:space="preserve">วิทยาลัยพยาบาลบรมราชชนนี สรรพสิทธิประสงค์ </t>
  </si>
  <si>
    <t>ลำดับ</t>
  </si>
  <si>
    <t>รหัสนักศึกษา</t>
  </si>
  <si>
    <t>รวม</t>
  </si>
  <si>
    <t>หมายเหตุ</t>
  </si>
  <si>
    <t>พรรณาราย</t>
  </si>
  <si>
    <t>ขำมะสร</t>
  </si>
  <si>
    <t>พรหมพร</t>
  </si>
  <si>
    <t>สำโรง</t>
  </si>
  <si>
    <t>พัชรภรณ์</t>
  </si>
  <si>
    <t>อินธิจักร</t>
  </si>
  <si>
    <t>พัชราภรณ์</t>
  </si>
  <si>
    <t>ไตรรัตน์</t>
  </si>
  <si>
    <t>พัณณิตา</t>
  </si>
  <si>
    <t>ธนวัตโสภณ</t>
  </si>
  <si>
    <t>พิชนันต์</t>
  </si>
  <si>
    <t>จันทร์สด</t>
  </si>
  <si>
    <t>พิมนภา</t>
  </si>
  <si>
    <t>ประทุมลี</t>
  </si>
  <si>
    <t>พิมพ์ชนก</t>
  </si>
  <si>
    <t>สินทรมย์</t>
  </si>
  <si>
    <t>พิมพ์ลดา</t>
  </si>
  <si>
    <t>ขวดพุดซา</t>
  </si>
  <si>
    <t>พิมลวรรณ</t>
  </si>
  <si>
    <t>ทนทาน</t>
  </si>
  <si>
    <t>เพ็ญศิริ</t>
  </si>
  <si>
    <t>แพรวพราว</t>
  </si>
  <si>
    <t>บุญจันทร์</t>
  </si>
  <si>
    <t>ภัคมน</t>
  </si>
  <si>
    <t>จำปาแดง</t>
  </si>
  <si>
    <t>ภัทรลดา</t>
  </si>
  <si>
    <t>คำเพราะ</t>
  </si>
  <si>
    <t>ภัศรา</t>
  </si>
  <si>
    <t>ตะเคียนเกลี้ยง</t>
  </si>
  <si>
    <t>ภัสรา</t>
  </si>
  <si>
    <t>บุรมย์</t>
  </si>
  <si>
    <t>ภาวินี</t>
  </si>
  <si>
    <t>พุทธวงศ์</t>
  </si>
  <si>
    <t>ภูวรรณ</t>
  </si>
  <si>
    <t>ผลบุญ</t>
  </si>
  <si>
    <t>มนัสนันท์</t>
  </si>
  <si>
    <t>พุฒจันทร์</t>
  </si>
  <si>
    <t>มลฒิการต์</t>
  </si>
  <si>
    <t>บญขาว</t>
  </si>
  <si>
    <t>มานิตา</t>
  </si>
  <si>
    <t>อุทธา</t>
  </si>
  <si>
    <t>มุตา</t>
  </si>
  <si>
    <t>พงษ์พันธ์</t>
  </si>
  <si>
    <t>มุธิตา</t>
  </si>
  <si>
    <t>ชนะวงษ์</t>
  </si>
  <si>
    <t>รวงข้าว</t>
  </si>
  <si>
    <t>รักสิมา</t>
  </si>
  <si>
    <t>พลหาญ</t>
  </si>
  <si>
    <t>รัชเกล้า</t>
  </si>
  <si>
    <t>นำผล</t>
  </si>
  <si>
    <t>รัชฎาพร</t>
  </si>
  <si>
    <t>พลชัย</t>
  </si>
  <si>
    <t>รัฐภาค</t>
  </si>
  <si>
    <t>สมพร</t>
  </si>
  <si>
    <t>รัตนาภรณ์</t>
  </si>
  <si>
    <t>แก่นสุข</t>
  </si>
  <si>
    <t>รุจิรา</t>
  </si>
  <si>
    <t>รินฤทธิ์</t>
  </si>
  <si>
    <t>ลดา</t>
  </si>
  <si>
    <t>แก้วใสย์</t>
  </si>
  <si>
    <t xml:space="preserve">ลภัสรดา </t>
  </si>
  <si>
    <t>จิตรักญาติ</t>
  </si>
  <si>
    <t>ลักษณ์นารา</t>
  </si>
  <si>
    <t>มะแสน</t>
  </si>
  <si>
    <t>วงค์ตะวัน</t>
  </si>
  <si>
    <t>แพงศรี</t>
  </si>
  <si>
    <t>วนิดา</t>
  </si>
  <si>
    <t>บุญมา</t>
  </si>
  <si>
    <t>วรจิตร</t>
  </si>
  <si>
    <t>เกตุรักษา</t>
  </si>
  <si>
    <t>วรพรรณ</t>
  </si>
  <si>
    <t>หินแก้ว</t>
  </si>
  <si>
    <t>วรรธนพร</t>
  </si>
  <si>
    <t>วระพันธ์</t>
  </si>
  <si>
    <t>วริศรา</t>
  </si>
  <si>
    <t>จันทะวงค์</t>
  </si>
  <si>
    <t>รักษากุล</t>
  </si>
  <si>
    <t>วัลลิภา</t>
  </si>
  <si>
    <t>แย้มทรัพย์</t>
  </si>
  <si>
    <t>ศตวรรษ</t>
  </si>
  <si>
    <t>กันยาสาย</t>
  </si>
  <si>
    <t>ศวิตา</t>
  </si>
  <si>
    <t>ภูบัวนาค</t>
  </si>
  <si>
    <t>ศศิธร</t>
  </si>
  <si>
    <t>สุนทรา</t>
  </si>
  <si>
    <t>ศศิวิมล</t>
  </si>
  <si>
    <t>ชาวไทย</t>
  </si>
  <si>
    <t>ศรีบุญมา</t>
  </si>
  <si>
    <t>ศิริกานต์</t>
  </si>
  <si>
    <t>สีส่วน</t>
  </si>
  <si>
    <t>ศิรินทร์ทิพย์</t>
  </si>
  <si>
    <t>ลำภา</t>
  </si>
  <si>
    <t>ศิรินภา</t>
  </si>
  <si>
    <t>อุดมแก้ว</t>
  </si>
  <si>
    <t>ศิรินันท์</t>
  </si>
  <si>
    <t>พรมโคตร</t>
  </si>
  <si>
    <t>ศิริพรรณ</t>
  </si>
  <si>
    <t>บุดดารวม</t>
  </si>
  <si>
    <t>ศิริรักษ์</t>
  </si>
  <si>
    <t>บุตรอุดม</t>
  </si>
  <si>
    <t>ศิริลักขณา</t>
  </si>
  <si>
    <t>จันทร์เนตร</t>
  </si>
  <si>
    <t>ศิริลักษณ์</t>
  </si>
  <si>
    <t>บุญชะวี</t>
  </si>
  <si>
    <t>ศิริวรรณ</t>
  </si>
  <si>
    <t>บุญโม๊ะ</t>
  </si>
  <si>
    <t>แหวนวงษ์</t>
  </si>
  <si>
    <t>ศิริอนงค์</t>
  </si>
  <si>
    <t>ศิริศิลป์</t>
  </si>
  <si>
    <t>ศุภรัตน์</t>
  </si>
  <si>
    <t>เกณทวี</t>
  </si>
  <si>
    <t>ศุภัทรชา</t>
  </si>
  <si>
    <t>ดวงมาลย์</t>
  </si>
  <si>
    <t>สไบทิพย์</t>
  </si>
  <si>
    <t>อารัตผล</t>
  </si>
  <si>
    <t>สโรชา</t>
  </si>
  <si>
    <t>ทองศรี</t>
  </si>
  <si>
    <t>สิรินดา</t>
  </si>
  <si>
    <t>สมสัตย์</t>
  </si>
  <si>
    <t>สิริยากร</t>
  </si>
  <si>
    <t>ทองรุ่งโรจน์</t>
  </si>
  <si>
    <t>สุกัญญา</t>
  </si>
  <si>
    <t>ศักดิ์ศรี</t>
  </si>
  <si>
    <t>สุทามาศ</t>
  </si>
  <si>
    <t>พิษหนอง</t>
  </si>
  <si>
    <t>สุนิสา</t>
  </si>
  <si>
    <t>แต้มงาม</t>
  </si>
  <si>
    <t>สุพัตรา</t>
  </si>
  <si>
    <t>ศิริคุณ</t>
  </si>
  <si>
    <t>สุพาพร</t>
  </si>
  <si>
    <t>เนื้ออ่อน</t>
  </si>
  <si>
    <t>สุภาภรณ์</t>
  </si>
  <si>
    <t>วงเวียน</t>
  </si>
  <si>
    <t>เสกสรร</t>
  </si>
  <si>
    <t>ระยับศรี</t>
  </si>
  <si>
    <t>หนึ่งฤทัย</t>
  </si>
  <si>
    <t>ยุบลพริ้ง</t>
  </si>
  <si>
    <t>อนัญญา</t>
  </si>
  <si>
    <t>ณ อุบล</t>
  </si>
  <si>
    <t>อรทัย</t>
  </si>
  <si>
    <t>นิสัยกล้า</t>
  </si>
  <si>
    <t>อรปรีญา</t>
  </si>
  <si>
    <t>ใจทา</t>
  </si>
  <si>
    <t>อรวรรณ</t>
  </si>
  <si>
    <t>อุ่นคำ</t>
  </si>
  <si>
    <t>อริสา</t>
  </si>
  <si>
    <t>บุญปก</t>
  </si>
  <si>
    <t>อัญรัตน์</t>
  </si>
  <si>
    <t>โสภารักษ์</t>
  </si>
  <si>
    <t>อามรรัตน์</t>
  </si>
  <si>
    <t>เหล่าสิงห์</t>
  </si>
  <si>
    <t>อิสรา</t>
  </si>
  <si>
    <t>เชื้อชาร</t>
  </si>
  <si>
    <t>พรรณพษา</t>
  </si>
  <si>
    <t>วงเมาะ</t>
  </si>
  <si>
    <t>(นางสาวสุภัสสร  เลาะหะนะ)</t>
  </si>
  <si>
    <t>กมลชนก</t>
  </si>
  <si>
    <t>เวฬุวนารักษ์</t>
  </si>
  <si>
    <t>กรกนก</t>
  </si>
  <si>
    <t>พอกพูน</t>
  </si>
  <si>
    <t>กรรณิการ์</t>
  </si>
  <si>
    <t>พาคำวงค์</t>
  </si>
  <si>
    <t>กฤติยา</t>
  </si>
  <si>
    <t>ไขบรรเทา</t>
  </si>
  <si>
    <t>กวินนาถ</t>
  </si>
  <si>
    <t>ลาพ้น</t>
  </si>
  <si>
    <t>กัญญารัตน์</t>
  </si>
  <si>
    <t>นาคคล้ำ</t>
  </si>
  <si>
    <t>กันยารัตน์</t>
  </si>
  <si>
    <t>แสงส่อง</t>
  </si>
  <si>
    <t>กาญจนา</t>
  </si>
  <si>
    <t>แสนทอง</t>
  </si>
  <si>
    <t>กุลธิดา</t>
  </si>
  <si>
    <t>เรือนเจริญ</t>
  </si>
  <si>
    <t>จริญญา</t>
  </si>
  <si>
    <t>พิมพ์โคตร</t>
  </si>
  <si>
    <t>จันทร์วิภา</t>
  </si>
  <si>
    <t>สายทอง</t>
  </si>
  <si>
    <t>จันทราภรณ์</t>
  </si>
  <si>
    <t>พื้นชมภู</t>
  </si>
  <si>
    <t>จารุกิตติ์</t>
  </si>
  <si>
    <t>ผิวทอง</t>
  </si>
  <si>
    <t>จารุนันท์</t>
  </si>
  <si>
    <t>พันนวยนนต์</t>
  </si>
  <si>
    <t>จารุวรรณ</t>
  </si>
  <si>
    <t>พวงจำปา</t>
  </si>
  <si>
    <t>จินดารัตน์</t>
  </si>
  <si>
    <t>หมู่แก้ว</t>
  </si>
  <si>
    <t>จินตนา</t>
  </si>
  <si>
    <t>ศรีหล้า</t>
  </si>
  <si>
    <t>จิระนันท์</t>
  </si>
  <si>
    <t>ตระทอง</t>
  </si>
  <si>
    <t>จิราวรรณ</t>
  </si>
  <si>
    <t>บุญภา</t>
  </si>
  <si>
    <t>จุฑาทิพย์</t>
  </si>
  <si>
    <t>แหล่งหล้า</t>
  </si>
  <si>
    <t>จุฑามาศ</t>
  </si>
  <si>
    <t>เจริญ</t>
  </si>
  <si>
    <t>วิเศษชาติ</t>
  </si>
  <si>
    <t>เจนจิรา</t>
  </si>
  <si>
    <t>บัวรอด</t>
  </si>
  <si>
    <t>เจษฎาภรณ์</t>
  </si>
  <si>
    <t>ร่วมใจ</t>
  </si>
  <si>
    <t>ชญาดา</t>
  </si>
  <si>
    <t>ทองผาย</t>
  </si>
  <si>
    <t>ชนกนันท์</t>
  </si>
  <si>
    <t>พันธมี</t>
  </si>
  <si>
    <t>ชนากานต์</t>
  </si>
  <si>
    <t>โคตรสมบัติ</t>
  </si>
  <si>
    <t>ชนิดาภา</t>
  </si>
  <si>
    <t>นามเหลา</t>
  </si>
  <si>
    <t>ชไมพร</t>
  </si>
  <si>
    <t>โล่ห์คำ</t>
  </si>
  <si>
    <t>ชวัลรัตน์</t>
  </si>
  <si>
    <t>ไชยลิ้นฟ้า</t>
  </si>
  <si>
    <t>ชาคริญา</t>
  </si>
  <si>
    <t>รำมะนา</t>
  </si>
  <si>
    <t>ชุติมา</t>
  </si>
  <si>
    <t>แข็งแรง</t>
  </si>
  <si>
    <t>ญาดารัตน์</t>
  </si>
  <si>
    <t>จันทร์โท</t>
  </si>
  <si>
    <t>ฐิตาภรณ์</t>
  </si>
  <si>
    <t>หมื่นศรีเมือง</t>
  </si>
  <si>
    <t>ฐิติมา</t>
  </si>
  <si>
    <t>คาวีเสถียร</t>
  </si>
  <si>
    <t>ฐิติรัตน์</t>
  </si>
  <si>
    <t>ศิริมา</t>
  </si>
  <si>
    <t>ฑิตยา</t>
  </si>
  <si>
    <t>กาสา</t>
  </si>
  <si>
    <t>ณัฐฐาพร</t>
  </si>
  <si>
    <t>สุทธิกรณ์</t>
  </si>
  <si>
    <t>ณัฏฐนิชา</t>
  </si>
  <si>
    <t>จินดา</t>
  </si>
  <si>
    <t>ณัฐกมล</t>
  </si>
  <si>
    <t>สาฤทธิ์</t>
  </si>
  <si>
    <t>ณัฐชา</t>
  </si>
  <si>
    <t>พุฒพวง</t>
  </si>
  <si>
    <t>ณัฐณิชา</t>
  </si>
  <si>
    <t>เขียวชะอุ่ม</t>
  </si>
  <si>
    <t>ณัฐพงษ์</t>
  </si>
  <si>
    <t>ณัฐริดา</t>
  </si>
  <si>
    <t>สิมมา</t>
  </si>
  <si>
    <t>ณิรัฐกานต์</t>
  </si>
  <si>
    <t>แสงเผ่น</t>
  </si>
  <si>
    <t>ดุษฎี</t>
  </si>
  <si>
    <t>เพชรผา</t>
  </si>
  <si>
    <t>เวชสาร</t>
  </si>
  <si>
    <t>ทิฆัมพร</t>
  </si>
  <si>
    <t>ประจิตร</t>
  </si>
  <si>
    <t>ทิษฏยา</t>
  </si>
  <si>
    <t>ศิริพันธ์</t>
  </si>
  <si>
    <t>ธนะวดี</t>
  </si>
  <si>
    <t>กุลวันดี</t>
  </si>
  <si>
    <t>ธิดารัตน์</t>
  </si>
  <si>
    <t>เสนาใหญ่</t>
  </si>
  <si>
    <t>ธีระศักดิ์</t>
  </si>
  <si>
    <t>สารทอง</t>
  </si>
  <si>
    <t>นงนภัส</t>
  </si>
  <si>
    <t>เพลงสมยา</t>
  </si>
  <si>
    <t>นภาพร</t>
  </si>
  <si>
    <t>วงษ์สุวรรณ</t>
  </si>
  <si>
    <t>นภาภรณ์</t>
  </si>
  <si>
    <t>แสนศรี</t>
  </si>
  <si>
    <t>นราวดี</t>
  </si>
  <si>
    <t>บุ้งทอง</t>
  </si>
  <si>
    <t>นริศรา</t>
  </si>
  <si>
    <t>ราชฤทธิ์</t>
  </si>
  <si>
    <t>นลินทิพย์</t>
  </si>
  <si>
    <t>บุญเลิศ</t>
  </si>
  <si>
    <t>นัฐมล</t>
  </si>
  <si>
    <t>สุทธัง</t>
  </si>
  <si>
    <t>น้ำทิพย์</t>
  </si>
  <si>
    <t>ก่อกุล</t>
  </si>
  <si>
    <t>นิธิศา</t>
  </si>
  <si>
    <t>ธวัชกุล</t>
  </si>
  <si>
    <t>นิภาพร</t>
  </si>
  <si>
    <t>แสนศิริ</t>
  </si>
  <si>
    <t>นุชนารถ</t>
  </si>
  <si>
    <t>วิเชียรกันทา</t>
  </si>
  <si>
    <t>เนตรนภา</t>
  </si>
  <si>
    <t>นนทพันธ์</t>
  </si>
  <si>
    <t>บุษบา</t>
  </si>
  <si>
    <t>บุษยมาศ</t>
  </si>
  <si>
    <t>โกษา</t>
  </si>
  <si>
    <t>เบญจมาภรณ์</t>
  </si>
  <si>
    <t>หลำพระธาตุ</t>
  </si>
  <si>
    <t>ปฏิมาพร</t>
  </si>
  <si>
    <t>ค่ำคูณ</t>
  </si>
  <si>
    <t>ปรีญาภรณ์</t>
  </si>
  <si>
    <t>ภาคภูมิ</t>
  </si>
  <si>
    <t>ปวีณ์สุดา</t>
  </si>
  <si>
    <t>บุญเหลา</t>
  </si>
  <si>
    <t>ปัณณธร</t>
  </si>
  <si>
    <t>ทองไทย</t>
  </si>
  <si>
    <t>ปัญณพร</t>
  </si>
  <si>
    <t>ทองเทพ</t>
  </si>
  <si>
    <t>ปิยะภรณ์</t>
  </si>
  <si>
    <t>วันทาวงค์</t>
  </si>
  <si>
    <t>พชรภรณ์</t>
  </si>
  <si>
    <t>สีมาลา</t>
  </si>
  <si>
    <t>พณิตา</t>
  </si>
  <si>
    <t>สู่หา</t>
  </si>
  <si>
    <t>พรชิตา</t>
  </si>
  <si>
    <t>เรียงภะวา</t>
  </si>
  <si>
    <t>พรนิชา</t>
  </si>
  <si>
    <t>บูชาพันธ์</t>
  </si>
  <si>
    <t>พรพรรณ</t>
  </si>
  <si>
    <t>กุก่อง</t>
  </si>
  <si>
    <t>จันทร์แรม</t>
  </si>
  <si>
    <t>พรพิมล</t>
  </si>
  <si>
    <t>พลพวก</t>
  </si>
  <si>
    <t>ตัดเกรดแบบอิงเกณฑ์</t>
  </si>
  <si>
    <t>คะแนนระหว่าง</t>
  </si>
  <si>
    <t>ถึง</t>
  </si>
  <si>
    <t>หัวหน้าสาขาวิชา.................................................</t>
  </si>
  <si>
    <t>เลขานุการ คณะกรรมการสนับสนุนวิชาการ</t>
  </si>
  <si>
    <t>อ่านจับใจความ 25 %</t>
  </si>
  <si>
    <t>รายงาน 25 %</t>
  </si>
  <si>
    <t>(….........................................................)</t>
  </si>
  <si>
    <t>การศึกษาทั่วไป พื้นฐานวิชาชีพ</t>
  </si>
  <si>
    <t>กลุ่มวิชาชีพ ภาคทฤษฎี</t>
  </si>
  <si>
    <t>กลุ่มวิชาชีพ ภาคปฏิบัติ</t>
  </si>
  <si>
    <t>F</t>
  </si>
  <si>
    <t>นักศึกษาหลักสูตรพยาบาลศาสตรบัณฑิต รุ่นที่..52..  ชั้นปีที่  3 ห้อง B</t>
  </si>
  <si>
    <t>จอมหงษ์</t>
  </si>
  <si>
    <t>คะแนนดิบรวม 100%</t>
  </si>
  <si>
    <t>จิราพร</t>
  </si>
  <si>
    <t>สุระพล</t>
  </si>
  <si>
    <t>คะแนนสอบ 60 %</t>
  </si>
  <si>
    <t>คะแนนเก็บ 40 %</t>
  </si>
  <si>
    <t>การสอบทักษะ 100 %</t>
  </si>
  <si>
    <t>สอบย่อยครั้งที่.... 20%</t>
  </si>
  <si>
    <t>สมุดคำศัพท์ 20 %</t>
  </si>
  <si>
    <t>สมุดบันทึก 20%</t>
  </si>
  <si>
    <t>บทบาทสมมติ 50 %</t>
  </si>
  <si>
    <t>CLO..</t>
  </si>
  <si>
    <t>เต็ม 30</t>
  </si>
  <si>
    <t xml:space="preserve">เต็ม 40 </t>
  </si>
  <si>
    <t>วิชา…..........................................................................................รหัสวิชา.....................หน่วยกิต............(.....-.....-.....)</t>
  </si>
  <si>
    <t>นักศึกษาหลักสูตรพยาบาลศาสตรบัณฑิต รุ่นที่..52..  ชั้นปีที่  4  ห้อง AB</t>
  </si>
  <si>
    <t xml:space="preserve">นักศึกษาหลักสูตรพยาบาลศาสตรบัณฑิต รุ่นที่..52..  ชั้นปีที่ 4 ห้อง B </t>
  </si>
  <si>
    <t>แบบฟอร์มสรุปผลการเรียนแยก LO</t>
  </si>
  <si>
    <t>ทฤษฎี</t>
  </si>
  <si>
    <t>ทดลอง</t>
  </si>
  <si>
    <t>คะแนนแยก LO รวมทั้งวิชา</t>
  </si>
  <si>
    <t>PLO1</t>
  </si>
  <si>
    <t>PLO3</t>
  </si>
  <si>
    <t>PLO4</t>
  </si>
  <si>
    <t>CLO1.1.2</t>
  </si>
  <si>
    <t>CLO1.1.3</t>
  </si>
  <si>
    <t>CLO3.1.1</t>
  </si>
  <si>
    <t>CLO4.1.2</t>
  </si>
  <si>
    <t>คะแนนดิบรวม
3 นก.
(คอลัมน์ Q+X)</t>
  </si>
  <si>
    <t>คะแนนดิบรวม 100 %
(คอลัมน์ Y/จน.นก.)</t>
  </si>
  <si>
    <t>คะแนนดิบ 100%</t>
  </si>
  <si>
    <t>(score x จน.นก.)</t>
  </si>
  <si>
    <r>
      <rPr>
        <b/>
        <sz val="16"/>
        <rFont val="Wingdings"/>
        <charset val="2"/>
      </rPr>
      <t>q</t>
    </r>
    <r>
      <rPr>
        <b/>
        <sz val="16"/>
        <rFont val="TH SarabunPSK"/>
        <family val="2"/>
      </rPr>
      <t xml:space="preserve">  ผลการเรียนวิชา...............................................................................</t>
    </r>
  </si>
  <si>
    <r>
      <t xml:space="preserve">**คะแนนต่ำกว่าเกณฑ์ ร้อยละ </t>
    </r>
    <r>
      <rPr>
        <b/>
        <sz val="16"/>
        <rFont val="Wingdings"/>
        <charset val="2"/>
      </rPr>
      <t>m</t>
    </r>
    <r>
      <rPr>
        <b/>
        <sz val="16"/>
        <rFont val="TH SarabunPSK"/>
        <family val="2"/>
      </rPr>
      <t xml:space="preserve"> 50 </t>
    </r>
    <r>
      <rPr>
        <b/>
        <sz val="16"/>
        <rFont val="Wingdings"/>
        <charset val="2"/>
      </rPr>
      <t>m</t>
    </r>
    <r>
      <rPr>
        <b/>
        <sz val="16"/>
        <rFont val="TH SarabunPSK"/>
        <family val="2"/>
      </rPr>
      <t xml:space="preserve"> 60</t>
    </r>
  </si>
  <si>
    <t>อัพเดต 23 ธันวาคม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</si>
</sst>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7" x14ac:knownFonts="1">
    <font>
      <sz val="11"/>
      <color indexed="8"/>
      <name val="Tahoma"/>
      <family val="2"/>
    </font>
    <font>
      <sz val="11"/>
      <color indexed="8"/>
      <name val="Tahoma"/>
      <family val="2"/>
    </font>
    <font>
      <sz val="11"/>
      <color indexed="9"/>
      <name val="Tahoma"/>
      <family val="2"/>
    </font>
    <font>
      <sz val="11"/>
      <color indexed="20"/>
      <name val="Tahoma"/>
      <family val="2"/>
    </font>
    <font>
      <b/>
      <sz val="11"/>
      <color indexed="52"/>
      <name val="Tahoma"/>
      <family val="2"/>
    </font>
    <font>
      <b/>
      <sz val="11"/>
      <color indexed="9"/>
      <name val="Tahoma"/>
      <family val="2"/>
    </font>
    <font>
      <i/>
      <sz val="11"/>
      <color indexed="23"/>
      <name val="Tahoma"/>
      <family val="2"/>
    </font>
    <font>
      <sz val="11"/>
      <color indexed="17"/>
      <name val="Tahoma"/>
      <family val="2"/>
    </font>
    <font>
      <b/>
      <sz val="15"/>
      <color indexed="54"/>
      <name val="Tahoma"/>
      <family val="2"/>
    </font>
    <font>
      <b/>
      <sz val="13"/>
      <color indexed="54"/>
      <name val="Tahoma"/>
      <family val="2"/>
    </font>
    <font>
      <b/>
      <sz val="11"/>
      <color indexed="54"/>
      <name val="Tahoma"/>
      <family val="2"/>
    </font>
    <font>
      <sz val="11"/>
      <color indexed="62"/>
      <name val="Tahoma"/>
      <family val="2"/>
    </font>
    <font>
      <sz val="11"/>
      <color indexed="52"/>
      <name val="Tahoma"/>
      <family val="2"/>
    </font>
    <font>
      <sz val="11"/>
      <color indexed="60"/>
      <name val="Tahoma"/>
      <family val="2"/>
    </font>
    <font>
      <b/>
      <sz val="11"/>
      <color indexed="63"/>
      <name val="Tahoma"/>
      <family val="2"/>
    </font>
    <font>
      <sz val="18"/>
      <color indexed="54"/>
      <name val="Tahoma"/>
      <family val="2"/>
    </font>
    <font>
      <b/>
      <sz val="11"/>
      <color indexed="8"/>
      <name val="Tahoma"/>
      <family val="2"/>
    </font>
    <font>
      <sz val="11"/>
      <color indexed="10"/>
      <name val="Tahoma"/>
      <family val="2"/>
    </font>
    <font>
      <sz val="10"/>
      <name val="Arial"/>
      <family val="2"/>
    </font>
    <font>
      <sz val="11"/>
      <color indexed="8"/>
      <name val="Tahoma"/>
      <family val="2"/>
    </font>
    <font>
      <sz val="16"/>
      <name val="TH SarabunPSK"/>
      <family val="2"/>
    </font>
    <font>
      <b/>
      <sz val="16"/>
      <color indexed="8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color indexed="8"/>
      <name val="TH SarabunPSK"/>
      <family val="2"/>
    </font>
    <font>
      <sz val="10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b/>
      <sz val="11"/>
      <color indexed="52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17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8"/>
      <color indexed="54"/>
      <name val="Calibri Light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8"/>
      <color indexed="54"/>
      <name val="Tahoma"/>
      <family val="2"/>
      <charset val="222"/>
    </font>
    <font>
      <b/>
      <sz val="15"/>
      <color indexed="54"/>
      <name val="Tahoma"/>
      <family val="2"/>
      <charset val="222"/>
    </font>
    <font>
      <b/>
      <sz val="13"/>
      <color indexed="54"/>
      <name val="Tahoma"/>
      <family val="2"/>
      <charset val="222"/>
    </font>
    <font>
      <b/>
      <sz val="11"/>
      <color indexed="54"/>
      <name val="Tahoma"/>
      <family val="2"/>
      <charset val="222"/>
    </font>
    <font>
      <sz val="8"/>
      <name val="Tahoma"/>
      <family val="2"/>
    </font>
    <font>
      <b/>
      <sz val="16"/>
      <color rgb="FFFF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H SarabunPSK"/>
      <family val="2"/>
    </font>
    <font>
      <b/>
      <sz val="16"/>
      <name val="TH SarabunPSK"/>
      <family val="2"/>
      <charset val="222"/>
    </font>
    <font>
      <b/>
      <sz val="10"/>
      <name val="TH SarabunPSK"/>
      <family val="2"/>
      <charset val="222"/>
    </font>
    <font>
      <b/>
      <sz val="16"/>
      <color indexed="8"/>
      <name val="TH SarabunPSK"/>
      <family val="2"/>
      <charset val="222"/>
    </font>
    <font>
      <b/>
      <sz val="16"/>
      <color indexed="10"/>
      <name val="TH SarabunPSK"/>
      <family val="2"/>
      <charset val="222"/>
    </font>
    <font>
      <b/>
      <sz val="10"/>
      <color indexed="10"/>
      <name val="TH SarabunPSK"/>
      <family val="2"/>
      <charset val="222"/>
    </font>
    <font>
      <b/>
      <sz val="18"/>
      <color indexed="8"/>
      <name val="TH SarabunPSK"/>
      <family val="2"/>
      <charset val="222"/>
    </font>
    <font>
      <b/>
      <sz val="14"/>
      <name val="TH SarabunPSK"/>
      <family val="2"/>
      <charset val="222"/>
    </font>
    <font>
      <b/>
      <sz val="18"/>
      <name val="TH SarabunPSK"/>
      <family val="2"/>
      <charset val="222"/>
    </font>
    <font>
      <b/>
      <sz val="16"/>
      <color theme="1"/>
      <name val="TH SarabunPSK"/>
      <family val="2"/>
      <charset val="222"/>
    </font>
    <font>
      <b/>
      <sz val="16"/>
      <name val="Wingdings"/>
      <charset val="2"/>
    </font>
    <font>
      <b/>
      <sz val="16"/>
      <color theme="0"/>
      <name val="TH SarabunPSK"/>
      <family val="2"/>
      <charset val="222"/>
    </font>
    <font>
      <b/>
      <sz val="11"/>
      <color indexed="8"/>
      <name val="TH SarabunPSK"/>
      <family val="2"/>
      <charset val="222"/>
    </font>
  </fonts>
  <fills count="23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133">
    <xf numFmtId="0" fontId="0" fillId="0" borderId="0"/>
    <xf numFmtId="0" fontId="1" fillId="2" borderId="0" applyNumberFormat="0" applyBorder="0" applyAlignment="0" applyProtection="0"/>
    <xf numFmtId="0" fontId="40" fillId="2" borderId="0" applyNumberFormat="0" applyBorder="0" applyAlignment="0" applyProtection="0"/>
    <xf numFmtId="0" fontId="1" fillId="3" borderId="0" applyNumberFormat="0" applyBorder="0" applyAlignment="0" applyProtection="0"/>
    <xf numFmtId="0" fontId="40" fillId="3" borderId="0" applyNumberFormat="0" applyBorder="0" applyAlignment="0" applyProtection="0"/>
    <xf numFmtId="0" fontId="1" fillId="4" borderId="0" applyNumberFormat="0" applyBorder="0" applyAlignment="0" applyProtection="0"/>
    <xf numFmtId="0" fontId="40" fillId="4" borderId="0" applyNumberFormat="0" applyBorder="0" applyAlignment="0" applyProtection="0"/>
    <xf numFmtId="0" fontId="1" fillId="5" borderId="0" applyNumberFormat="0" applyBorder="0" applyAlignment="0" applyProtection="0"/>
    <xf numFmtId="0" fontId="40" fillId="5" borderId="0" applyNumberFormat="0" applyBorder="0" applyAlignment="0" applyProtection="0"/>
    <xf numFmtId="0" fontId="1" fillId="6" borderId="0" applyNumberFormat="0" applyBorder="0" applyAlignment="0" applyProtection="0"/>
    <xf numFmtId="0" fontId="40" fillId="6" borderId="0" applyNumberFormat="0" applyBorder="0" applyAlignment="0" applyProtection="0"/>
    <xf numFmtId="0" fontId="1" fillId="7" borderId="0" applyNumberFormat="0" applyBorder="0" applyAlignment="0" applyProtection="0"/>
    <xf numFmtId="0" fontId="40" fillId="7" borderId="0" applyNumberFormat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1" fillId="9" borderId="0" applyNumberFormat="0" applyBorder="0" applyAlignment="0" applyProtection="0"/>
    <xf numFmtId="0" fontId="40" fillId="9" borderId="0" applyNumberFormat="0" applyBorder="0" applyAlignment="0" applyProtection="0"/>
    <xf numFmtId="0" fontId="1" fillId="3" borderId="0" applyNumberFormat="0" applyBorder="0" applyAlignment="0" applyProtection="0"/>
    <xf numFmtId="0" fontId="40" fillId="3" borderId="0" applyNumberFormat="0" applyBorder="0" applyAlignment="0" applyProtection="0"/>
    <xf numFmtId="0" fontId="1" fillId="10" borderId="0" applyNumberFormat="0" applyBorder="0" applyAlignment="0" applyProtection="0"/>
    <xf numFmtId="0" fontId="40" fillId="10" borderId="0" applyNumberFormat="0" applyBorder="0" applyAlignment="0" applyProtection="0"/>
    <xf numFmtId="0" fontId="1" fillId="11" borderId="0" applyNumberFormat="0" applyBorder="0" applyAlignment="0" applyProtection="0"/>
    <xf numFmtId="0" fontId="40" fillId="11" borderId="0" applyNumberFormat="0" applyBorder="0" applyAlignment="0" applyProtection="0"/>
    <xf numFmtId="0" fontId="1" fillId="9" borderId="0" applyNumberFormat="0" applyBorder="0" applyAlignment="0" applyProtection="0"/>
    <xf numFmtId="0" fontId="40" fillId="9" borderId="0" applyNumberFormat="0" applyBorder="0" applyAlignment="0" applyProtection="0"/>
    <xf numFmtId="0" fontId="1" fillId="11" borderId="0" applyNumberFormat="0" applyBorder="0" applyAlignment="0" applyProtection="0"/>
    <xf numFmtId="0" fontId="40" fillId="11" borderId="0" applyNumberFormat="0" applyBorder="0" applyAlignment="0" applyProtection="0"/>
    <xf numFmtId="0" fontId="26" fillId="9" borderId="0" applyNumberFormat="0" applyBorder="0" applyAlignment="0" applyProtection="0"/>
    <xf numFmtId="0" fontId="26" fillId="3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9" borderId="0" applyNumberFormat="0" applyBorder="0" applyAlignment="0" applyProtection="0"/>
    <xf numFmtId="0" fontId="26" fillId="11" borderId="0" applyNumberFormat="0" applyBorder="0" applyAlignment="0" applyProtection="0"/>
    <xf numFmtId="0" fontId="2" fillId="9" borderId="0" applyNumberFormat="0" applyBorder="0" applyAlignment="0" applyProtection="0"/>
    <xf numFmtId="0" fontId="41" fillId="9" borderId="0" applyNumberFormat="0" applyBorder="0" applyAlignment="0" applyProtection="0"/>
    <xf numFmtId="0" fontId="2" fillId="3" borderId="0" applyNumberFormat="0" applyBorder="0" applyAlignment="0" applyProtection="0"/>
    <xf numFmtId="0" fontId="41" fillId="3" borderId="0" applyNumberFormat="0" applyBorder="0" applyAlignment="0" applyProtection="0"/>
    <xf numFmtId="0" fontId="2" fillId="10" borderId="0" applyNumberFormat="0" applyBorder="0" applyAlignment="0" applyProtection="0"/>
    <xf numFmtId="0" fontId="41" fillId="10" borderId="0" applyNumberFormat="0" applyBorder="0" applyAlignment="0" applyProtection="0"/>
    <xf numFmtId="0" fontId="2" fillId="11" borderId="0" applyNumberFormat="0" applyBorder="0" applyAlignment="0" applyProtection="0"/>
    <xf numFmtId="0" fontId="41" fillId="11" borderId="0" applyNumberFormat="0" applyBorder="0" applyAlignment="0" applyProtection="0"/>
    <xf numFmtId="0" fontId="2" fillId="13" borderId="0" applyNumberFormat="0" applyBorder="0" applyAlignment="0" applyProtection="0"/>
    <xf numFmtId="0" fontId="41" fillId="13" borderId="0" applyNumberFormat="0" applyBorder="0" applyAlignment="0" applyProtection="0"/>
    <xf numFmtId="0" fontId="2" fillId="14" borderId="0" applyNumberFormat="0" applyBorder="0" applyAlignment="0" applyProtection="0"/>
    <xf numFmtId="0" fontId="41" fillId="14" borderId="0" applyNumberFormat="0" applyBorder="0" applyAlignment="0" applyProtection="0"/>
    <xf numFmtId="0" fontId="27" fillId="9" borderId="0" applyNumberFormat="0" applyBorder="0" applyAlignment="0" applyProtection="0"/>
    <xf numFmtId="0" fontId="27" fillId="3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" fillId="13" borderId="0" applyNumberFormat="0" applyBorder="0" applyAlignment="0" applyProtection="0"/>
    <xf numFmtId="0" fontId="41" fillId="13" borderId="0" applyNumberFormat="0" applyBorder="0" applyAlignment="0" applyProtection="0"/>
    <xf numFmtId="0" fontId="2" fillId="15" borderId="0" applyNumberFormat="0" applyBorder="0" applyAlignment="0" applyProtection="0"/>
    <xf numFmtId="0" fontId="41" fillId="15" borderId="0" applyNumberFormat="0" applyBorder="0" applyAlignment="0" applyProtection="0"/>
    <xf numFmtId="0" fontId="2" fillId="16" borderId="0" applyNumberFormat="0" applyBorder="0" applyAlignment="0" applyProtection="0"/>
    <xf numFmtId="0" fontId="41" fillId="16" borderId="0" applyNumberFormat="0" applyBorder="0" applyAlignment="0" applyProtection="0"/>
    <xf numFmtId="0" fontId="2" fillId="12" borderId="0" applyNumberFormat="0" applyBorder="0" applyAlignment="0" applyProtection="0"/>
    <xf numFmtId="0" fontId="41" fillId="12" borderId="0" applyNumberFormat="0" applyBorder="0" applyAlignment="0" applyProtection="0"/>
    <xf numFmtId="0" fontId="2" fillId="17" borderId="0" applyNumberFormat="0" applyBorder="0" applyAlignment="0" applyProtection="0"/>
    <xf numFmtId="0" fontId="41" fillId="17" borderId="0" applyNumberFormat="0" applyBorder="0" applyAlignment="0" applyProtection="0"/>
    <xf numFmtId="0" fontId="2" fillId="14" borderId="0" applyNumberFormat="0" applyBorder="0" applyAlignment="0" applyProtection="0"/>
    <xf numFmtId="0" fontId="41" fillId="14" borderId="0" applyNumberFormat="0" applyBorder="0" applyAlignment="0" applyProtection="0"/>
    <xf numFmtId="0" fontId="3" fillId="8" borderId="0" applyNumberFormat="0" applyBorder="0" applyAlignment="0" applyProtection="0"/>
    <xf numFmtId="0" fontId="42" fillId="8" borderId="0" applyNumberFormat="0" applyBorder="0" applyAlignment="0" applyProtection="0"/>
    <xf numFmtId="0" fontId="4" fillId="10" borderId="1" applyNumberFormat="0" applyAlignment="0" applyProtection="0"/>
    <xf numFmtId="0" fontId="43" fillId="10" borderId="1" applyNumberFormat="0" applyAlignment="0" applyProtection="0"/>
    <xf numFmtId="0" fontId="5" fillId="16" borderId="2" applyNumberFormat="0" applyAlignment="0" applyProtection="0"/>
    <xf numFmtId="0" fontId="44" fillId="16" borderId="2" applyNumberFormat="0" applyAlignment="0" applyProtection="0"/>
    <xf numFmtId="0" fontId="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7" fillId="7" borderId="0" applyNumberFormat="0" applyBorder="0" applyAlignment="0" applyProtection="0"/>
    <xf numFmtId="0" fontId="46" fillId="7" borderId="0" applyNumberFormat="0" applyBorder="0" applyAlignment="0" applyProtection="0"/>
    <xf numFmtId="0" fontId="8" fillId="0" borderId="3" applyNumberFormat="0" applyFill="0" applyAlignment="0" applyProtection="0"/>
    <xf numFmtId="0" fontId="47" fillId="0" borderId="3" applyNumberFormat="0" applyFill="0" applyAlignment="0" applyProtection="0"/>
    <xf numFmtId="0" fontId="9" fillId="0" borderId="4" applyNumberFormat="0" applyFill="0" applyAlignment="0" applyProtection="0"/>
    <xf numFmtId="0" fontId="48" fillId="0" borderId="4" applyNumberFormat="0" applyFill="0" applyAlignment="0" applyProtection="0"/>
    <xf numFmtId="0" fontId="10" fillId="0" borderId="5" applyNumberFormat="0" applyFill="0" applyAlignment="0" applyProtection="0"/>
    <xf numFmtId="0" fontId="49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1" fillId="3" borderId="1" applyNumberFormat="0" applyAlignment="0" applyProtection="0"/>
    <xf numFmtId="0" fontId="50" fillId="3" borderId="1" applyNumberFormat="0" applyAlignment="0" applyProtection="0"/>
    <xf numFmtId="0" fontId="12" fillId="0" borderId="6" applyNumberFormat="0" applyFill="0" applyAlignment="0" applyProtection="0"/>
    <xf numFmtId="0" fontId="51" fillId="0" borderId="6" applyNumberFormat="0" applyFill="0" applyAlignment="0" applyProtection="0"/>
    <xf numFmtId="0" fontId="13" fillId="11" borderId="0" applyNumberFormat="0" applyBorder="0" applyAlignment="0" applyProtection="0"/>
    <xf numFmtId="0" fontId="52" fillId="11" borderId="0" applyNumberFormat="0" applyBorder="0" applyAlignment="0" applyProtection="0"/>
    <xf numFmtId="0" fontId="39" fillId="0" borderId="0"/>
    <xf numFmtId="0" fontId="1" fillId="5" borderId="7" applyNumberFormat="0" applyFont="0" applyAlignment="0" applyProtection="0"/>
    <xf numFmtId="0" fontId="39" fillId="5" borderId="7" applyNumberFormat="0" applyFont="0" applyAlignment="0" applyProtection="0"/>
    <xf numFmtId="0" fontId="14" fillId="10" borderId="8" applyNumberFormat="0" applyAlignment="0" applyProtection="0"/>
    <xf numFmtId="0" fontId="53" fillId="10" borderId="8" applyNumberFormat="0" applyAlignment="0" applyProtection="0"/>
    <xf numFmtId="0" fontId="1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55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28" fillId="10" borderId="1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1" fillId="16" borderId="2" applyNumberFormat="0" applyAlignment="0" applyProtection="0"/>
    <xf numFmtId="0" fontId="32" fillId="0" borderId="6" applyNumberFormat="0" applyFill="0" applyAlignment="0" applyProtection="0"/>
    <xf numFmtId="0" fontId="33" fillId="7" borderId="0" applyNumberFormat="0" applyBorder="0" applyAlignment="0" applyProtection="0"/>
    <xf numFmtId="0" fontId="18" fillId="0" borderId="0"/>
    <xf numFmtId="0" fontId="18" fillId="0" borderId="0"/>
    <xf numFmtId="0" fontId="19" fillId="0" borderId="0"/>
    <xf numFmtId="0" fontId="19" fillId="0" borderId="0"/>
    <xf numFmtId="0" fontId="34" fillId="3" borderId="1" applyNumberFormat="0" applyAlignment="0" applyProtection="0"/>
    <xf numFmtId="0" fontId="35" fillId="11" borderId="0" applyNumberFormat="0" applyBorder="0" applyAlignment="0" applyProtection="0"/>
    <xf numFmtId="0" fontId="36" fillId="0" borderId="9" applyNumberFormat="0" applyFill="0" applyAlignment="0" applyProtection="0"/>
    <xf numFmtId="0" fontId="37" fillId="8" borderId="0" applyNumberFormat="0" applyBorder="0" applyAlignment="0" applyProtection="0"/>
    <xf numFmtId="0" fontId="27" fillId="13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2" borderId="0" applyNumberFormat="0" applyBorder="0" applyAlignment="0" applyProtection="0"/>
    <xf numFmtId="0" fontId="27" fillId="17" borderId="0" applyNumberFormat="0" applyBorder="0" applyAlignment="0" applyProtection="0"/>
    <xf numFmtId="0" fontId="27" fillId="14" borderId="0" applyNumberFormat="0" applyBorder="0" applyAlignment="0" applyProtection="0"/>
    <xf numFmtId="0" fontId="38" fillId="10" borderId="8" applyNumberFormat="0" applyAlignment="0" applyProtection="0"/>
    <xf numFmtId="0" fontId="26" fillId="5" borderId="7" applyNumberFormat="0" applyFont="0" applyAlignment="0" applyProtection="0"/>
    <xf numFmtId="0" fontId="58" fillId="0" borderId="3" applyNumberFormat="0" applyFill="0" applyAlignment="0" applyProtection="0"/>
    <xf numFmtId="0" fontId="59" fillId="0" borderId="4" applyNumberFormat="0" applyFill="0" applyAlignment="0" applyProtection="0"/>
    <xf numFmtId="0" fontId="60" fillId="0" borderId="5" applyNumberFormat="0" applyFill="0" applyAlignment="0" applyProtection="0"/>
    <xf numFmtId="0" fontId="60" fillId="0" borderId="0" applyNumberFormat="0" applyFill="0" applyBorder="0" applyAlignment="0" applyProtection="0"/>
    <xf numFmtId="0" fontId="26" fillId="0" borderId="0"/>
    <xf numFmtId="0" fontId="1" fillId="0" borderId="0"/>
    <xf numFmtId="0" fontId="1" fillId="0" borderId="0"/>
    <xf numFmtId="0" fontId="1" fillId="0" borderId="0"/>
  </cellStyleXfs>
  <cellXfs count="304">
    <xf numFmtId="0" fontId="0" fillId="0" borderId="0" xfId="0"/>
    <xf numFmtId="0" fontId="23" fillId="0" borderId="0" xfId="0" applyFont="1"/>
    <xf numFmtId="0" fontId="25" fillId="0" borderId="0" xfId="109" applyFont="1"/>
    <xf numFmtId="0" fontId="20" fillId="0" borderId="0" xfId="109" applyFont="1"/>
    <xf numFmtId="0" fontId="22" fillId="0" borderId="10" xfId="109" applyFont="1" applyBorder="1"/>
    <xf numFmtId="0" fontId="20" fillId="0" borderId="10" xfId="109" applyFont="1" applyBorder="1"/>
    <xf numFmtId="0" fontId="22" fillId="0" borderId="10" xfId="109" applyFont="1" applyBorder="1" applyAlignment="1">
      <alignment horizontal="center" vertical="center" wrapText="1"/>
    </xf>
    <xf numFmtId="0" fontId="22" fillId="0" borderId="10" xfId="109" applyFont="1" applyBorder="1" applyAlignment="1">
      <alignment horizontal="center" vertical="center"/>
    </xf>
    <xf numFmtId="0" fontId="20" fillId="0" borderId="0" xfId="110" applyFont="1"/>
    <xf numFmtId="0" fontId="22" fillId="0" borderId="0" xfId="109" applyFont="1"/>
    <xf numFmtId="0" fontId="21" fillId="0" borderId="10" xfId="109" applyFont="1" applyBorder="1" applyAlignment="1">
      <alignment horizontal="center" vertical="center"/>
    </xf>
    <xf numFmtId="0" fontId="20" fillId="0" borderId="0" xfId="0" applyFont="1"/>
    <xf numFmtId="0" fontId="20" fillId="0" borderId="17" xfId="0" applyFont="1" applyBorder="1"/>
    <xf numFmtId="0" fontId="22" fillId="0" borderId="15" xfId="109" applyFont="1" applyBorder="1" applyAlignment="1">
      <alignment horizontal="center" vertical="center"/>
    </xf>
    <xf numFmtId="0" fontId="22" fillId="0" borderId="15" xfId="109" applyFont="1" applyBorder="1" applyAlignment="1">
      <alignment horizontal="center" vertical="center" wrapText="1"/>
    </xf>
    <xf numFmtId="0" fontId="24" fillId="0" borderId="0" xfId="0" applyFont="1"/>
    <xf numFmtId="0" fontId="24" fillId="0" borderId="0" xfId="0" applyFont="1" applyAlignment="1">
      <alignment horizontal="center"/>
    </xf>
    <xf numFmtId="0" fontId="21" fillId="0" borderId="15" xfId="0" applyFont="1" applyBorder="1" applyAlignment="1">
      <alignment horizontal="center" vertical="top"/>
    </xf>
    <xf numFmtId="9" fontId="21" fillId="0" borderId="15" xfId="0" applyNumberFormat="1" applyFont="1" applyBorder="1" applyAlignment="1">
      <alignment horizontal="center" vertical="top"/>
    </xf>
    <xf numFmtId="0" fontId="24" fillId="0" borderId="10" xfId="0" applyFont="1" applyBorder="1"/>
    <xf numFmtId="0" fontId="24" fillId="0" borderId="0" xfId="0" applyFont="1" applyAlignment="1">
      <alignment horizontal="right"/>
    </xf>
    <xf numFmtId="0" fontId="20" fillId="0" borderId="24" xfId="109" applyFont="1" applyBorder="1" applyAlignment="1">
      <alignment horizontal="center" vertical="center"/>
    </xf>
    <xf numFmtId="0" fontId="20" fillId="0" borderId="10" xfId="0" applyFont="1" applyBorder="1" applyAlignment="1">
      <alignment horizontal="center"/>
    </xf>
    <xf numFmtId="0" fontId="20" fillId="0" borderId="22" xfId="0" applyFont="1" applyBorder="1"/>
    <xf numFmtId="0" fontId="20" fillId="0" borderId="21" xfId="0" applyFont="1" applyBorder="1"/>
    <xf numFmtId="0" fontId="20" fillId="0" borderId="24" xfId="0" applyFont="1" applyBorder="1" applyAlignment="1">
      <alignment horizontal="right"/>
    </xf>
    <xf numFmtId="0" fontId="20" fillId="0" borderId="16" xfId="0" applyFont="1" applyBorder="1" applyAlignment="1">
      <alignment horizontal="right"/>
    </xf>
    <xf numFmtId="0" fontId="21" fillId="0" borderId="10" xfId="0" applyFont="1" applyBorder="1" applyAlignment="1">
      <alignment horizontal="center" vertical="center"/>
    </xf>
    <xf numFmtId="0" fontId="20" fillId="18" borderId="10" xfId="129" applyFont="1" applyFill="1" applyBorder="1" applyAlignment="1">
      <alignment horizontal="center" vertical="center" wrapText="1"/>
    </xf>
    <xf numFmtId="0" fontId="24" fillId="18" borderId="22" xfId="0" applyFont="1" applyFill="1" applyBorder="1" applyAlignment="1">
      <alignment horizontal="right" wrapText="1"/>
    </xf>
    <xf numFmtId="0" fontId="24" fillId="18" borderId="22" xfId="0" applyFont="1" applyFill="1" applyBorder="1" applyAlignment="1">
      <alignment horizontal="left" wrapText="1"/>
    </xf>
    <xf numFmtId="0" fontId="24" fillId="18" borderId="26" xfId="0" applyFont="1" applyFill="1" applyBorder="1" applyAlignment="1">
      <alignment wrapText="1"/>
    </xf>
    <xf numFmtId="0" fontId="20" fillId="0" borderId="0" xfId="109" applyFont="1" applyAlignment="1">
      <alignment horizontal="center"/>
    </xf>
    <xf numFmtId="0" fontId="20" fillId="0" borderId="16" xfId="130" applyFont="1" applyBorder="1"/>
    <xf numFmtId="0" fontId="20" fillId="0" borderId="17" xfId="130" applyFont="1" applyBorder="1"/>
    <xf numFmtId="0" fontId="20" fillId="0" borderId="19" xfId="130" applyFont="1" applyBorder="1"/>
    <xf numFmtId="0" fontId="20" fillId="0" borderId="20" xfId="130" applyFont="1" applyBorder="1"/>
    <xf numFmtId="0" fontId="20" fillId="0" borderId="10" xfId="130" applyFont="1" applyBorder="1"/>
    <xf numFmtId="0" fontId="20" fillId="0" borderId="13" xfId="130" applyFont="1" applyBorder="1"/>
    <xf numFmtId="0" fontId="20" fillId="0" borderId="14" xfId="130" applyFont="1" applyBorder="1"/>
    <xf numFmtId="0" fontId="20" fillId="0" borderId="12" xfId="130" applyFont="1" applyBorder="1"/>
    <xf numFmtId="0" fontId="20" fillId="0" borderId="0" xfId="130" applyFont="1"/>
    <xf numFmtId="0" fontId="20" fillId="0" borderId="0" xfId="130" applyFont="1" applyAlignment="1">
      <alignment horizontal="center" vertical="center"/>
    </xf>
    <xf numFmtId="0" fontId="20" fillId="0" borderId="0" xfId="130" applyFont="1" applyAlignment="1">
      <alignment horizontal="center"/>
    </xf>
    <xf numFmtId="0" fontId="20" fillId="0" borderId="0" xfId="130" applyFont="1" applyAlignment="1">
      <alignment horizontal="left"/>
    </xf>
    <xf numFmtId="0" fontId="20" fillId="0" borderId="21" xfId="130" applyFont="1" applyBorder="1"/>
    <xf numFmtId="9" fontId="22" fillId="0" borderId="10" xfId="109" applyNumberFormat="1" applyFont="1" applyBorder="1" applyAlignment="1">
      <alignment horizontal="center" vertical="center"/>
    </xf>
    <xf numFmtId="0" fontId="20" fillId="0" borderId="10" xfId="109" applyFont="1" applyBorder="1" applyAlignment="1">
      <alignment horizontal="center" vertical="center"/>
    </xf>
    <xf numFmtId="0" fontId="62" fillId="0" borderId="10" xfId="109" applyFont="1" applyBorder="1"/>
    <xf numFmtId="0" fontId="63" fillId="0" borderId="10" xfId="109" applyFont="1" applyBorder="1"/>
    <xf numFmtId="0" fontId="22" fillId="0" borderId="10" xfId="130" applyFont="1" applyBorder="1" applyAlignment="1">
      <alignment horizontal="center"/>
    </xf>
    <xf numFmtId="0" fontId="22" fillId="0" borderId="0" xfId="130" applyFont="1"/>
    <xf numFmtId="0" fontId="64" fillId="0" borderId="16" xfId="0" applyFont="1" applyBorder="1"/>
    <xf numFmtId="0" fontId="20" fillId="0" borderId="24" xfId="130" applyFont="1" applyBorder="1" applyAlignment="1">
      <alignment horizontal="center"/>
    </xf>
    <xf numFmtId="0" fontId="22" fillId="0" borderId="18" xfId="130" applyFont="1" applyBorder="1"/>
    <xf numFmtId="0" fontId="20" fillId="18" borderId="0" xfId="132" applyFont="1" applyFill="1" applyAlignment="1">
      <alignment horizontal="center" vertical="center" wrapText="1"/>
    </xf>
    <xf numFmtId="0" fontId="24" fillId="18" borderId="0" xfId="0" applyFont="1" applyFill="1" applyAlignment="1">
      <alignment wrapText="1"/>
    </xf>
    <xf numFmtId="0" fontId="20" fillId="19" borderId="10" xfId="130" applyFont="1" applyFill="1" applyBorder="1" applyAlignment="1">
      <alignment horizontal="center"/>
    </xf>
    <xf numFmtId="0" fontId="20" fillId="20" borderId="10" xfId="130" applyFont="1" applyFill="1" applyBorder="1" applyAlignment="1">
      <alignment horizontal="center"/>
    </xf>
    <xf numFmtId="0" fontId="20" fillId="21" borderId="10" xfId="109" applyFont="1" applyFill="1" applyBorder="1" applyAlignment="1">
      <alignment horizontal="center"/>
    </xf>
    <xf numFmtId="0" fontId="20" fillId="18" borderId="0" xfId="132" applyFont="1" applyFill="1" applyAlignment="1">
      <alignment horizontal="center" wrapText="1"/>
    </xf>
    <xf numFmtId="0" fontId="24" fillId="0" borderId="0" xfId="109" applyFont="1" applyAlignment="1">
      <alignment horizontal="right" vertical="center"/>
    </xf>
    <xf numFmtId="0" fontId="24" fillId="0" borderId="0" xfId="109" applyFont="1" applyAlignment="1">
      <alignment horizontal="left" vertical="center"/>
    </xf>
    <xf numFmtId="0" fontId="20" fillId="19" borderId="10" xfId="130" applyFont="1" applyFill="1" applyBorder="1" applyAlignment="1">
      <alignment horizontal="center" vertical="center"/>
    </xf>
    <xf numFmtId="0" fontId="20" fillId="19" borderId="10" xfId="130" applyFont="1" applyFill="1" applyBorder="1"/>
    <xf numFmtId="0" fontId="20" fillId="20" borderId="10" xfId="130" applyFont="1" applyFill="1" applyBorder="1" applyAlignment="1">
      <alignment horizontal="center" vertical="center"/>
    </xf>
    <xf numFmtId="0" fontId="20" fillId="20" borderId="10" xfId="130" applyFont="1" applyFill="1" applyBorder="1"/>
    <xf numFmtId="0" fontId="20" fillId="21" borderId="10" xfId="130" applyFont="1" applyFill="1" applyBorder="1" applyAlignment="1">
      <alignment horizontal="center"/>
    </xf>
    <xf numFmtId="0" fontId="20" fillId="21" borderId="10" xfId="130" applyFont="1" applyFill="1" applyBorder="1" applyAlignment="1">
      <alignment horizontal="center" vertical="center"/>
    </xf>
    <xf numFmtId="0" fontId="20" fillId="21" borderId="10" xfId="130" applyFont="1" applyFill="1" applyBorder="1"/>
    <xf numFmtId="0" fontId="20" fillId="0" borderId="0" xfId="109" applyFont="1" applyAlignment="1">
      <alignment horizontal="left"/>
    </xf>
    <xf numFmtId="0" fontId="20" fillId="0" borderId="0" xfId="130" applyFont="1" applyAlignment="1">
      <alignment horizontal="right"/>
    </xf>
    <xf numFmtId="0" fontId="24" fillId="0" borderId="0" xfId="130" applyFont="1"/>
    <xf numFmtId="9" fontId="22" fillId="0" borderId="10" xfId="109" applyNumberFormat="1" applyFont="1" applyBorder="1" applyAlignment="1">
      <alignment horizontal="center" vertical="center" wrapText="1"/>
    </xf>
    <xf numFmtId="0" fontId="65" fillId="0" borderId="0" xfId="109" applyFont="1" applyAlignment="1">
      <alignment horizontal="center"/>
    </xf>
    <xf numFmtId="0" fontId="20" fillId="0" borderId="19" xfId="110" applyFont="1" applyBorder="1" applyAlignment="1">
      <alignment horizontal="center"/>
    </xf>
    <xf numFmtId="0" fontId="24" fillId="0" borderId="19" xfId="0" applyFont="1" applyBorder="1" applyAlignment="1">
      <alignment horizontal="center"/>
    </xf>
    <xf numFmtId="0" fontId="20" fillId="0" borderId="0" xfId="110" applyFont="1" applyAlignment="1">
      <alignment horizontal="center"/>
    </xf>
    <xf numFmtId="0" fontId="21" fillId="0" borderId="10" xfId="0" applyFont="1" applyBorder="1" applyAlignment="1">
      <alignment horizontal="center" vertical="top"/>
    </xf>
    <xf numFmtId="9" fontId="21" fillId="0" borderId="10" xfId="0" applyNumberFormat="1" applyFont="1" applyBorder="1" applyAlignment="1">
      <alignment horizontal="center" vertical="top"/>
    </xf>
    <xf numFmtId="0" fontId="63" fillId="0" borderId="10" xfId="0" applyFont="1" applyBorder="1" applyAlignment="1">
      <alignment horizontal="center"/>
    </xf>
    <xf numFmtId="0" fontId="65" fillId="0" borderId="0" xfId="109" applyFont="1"/>
    <xf numFmtId="0" fontId="65" fillId="0" borderId="0" xfId="109" applyFont="1" applyAlignment="1">
      <alignment horizontal="right"/>
    </xf>
    <xf numFmtId="0" fontId="66" fillId="0" borderId="0" xfId="109" applyFont="1"/>
    <xf numFmtId="0" fontId="65" fillId="0" borderId="12" xfId="109" applyFont="1" applyBorder="1" applyAlignment="1">
      <alignment horizontal="center" vertical="center"/>
    </xf>
    <xf numFmtId="0" fontId="65" fillId="0" borderId="18" xfId="109" applyFont="1" applyBorder="1" applyAlignment="1">
      <alignment horizontal="center" vertical="center"/>
    </xf>
    <xf numFmtId="0" fontId="65" fillId="0" borderId="15" xfId="109" applyFont="1" applyBorder="1" applyAlignment="1">
      <alignment horizontal="center" vertical="center" wrapText="1"/>
    </xf>
    <xf numFmtId="0" fontId="65" fillId="0" borderId="15" xfId="109" applyFont="1" applyBorder="1" applyAlignment="1">
      <alignment horizontal="center" vertical="center"/>
    </xf>
    <xf numFmtId="0" fontId="65" fillId="0" borderId="24" xfId="109" applyFont="1" applyBorder="1" applyAlignment="1">
      <alignment horizontal="center" vertical="center"/>
    </xf>
    <xf numFmtId="0" fontId="65" fillId="18" borderId="10" xfId="129" applyFont="1" applyFill="1" applyBorder="1" applyAlignment="1">
      <alignment horizontal="center" vertical="center" wrapText="1"/>
    </xf>
    <xf numFmtId="0" fontId="67" fillId="18" borderId="22" xfId="0" applyFont="1" applyFill="1" applyBorder="1" applyAlignment="1">
      <alignment horizontal="right" wrapText="1"/>
    </xf>
    <xf numFmtId="0" fontId="67" fillId="18" borderId="22" xfId="0" applyFont="1" applyFill="1" applyBorder="1" applyAlignment="1">
      <alignment horizontal="left" wrapText="1"/>
    </xf>
    <xf numFmtId="0" fontId="67" fillId="18" borderId="26" xfId="0" applyFont="1" applyFill="1" applyBorder="1" applyAlignment="1">
      <alignment wrapText="1"/>
    </xf>
    <xf numFmtId="0" fontId="65" fillId="0" borderId="10" xfId="109" applyFont="1" applyBorder="1"/>
    <xf numFmtId="0" fontId="66" fillId="0" borderId="10" xfId="109" applyFont="1" applyBorder="1"/>
    <xf numFmtId="0" fontId="65" fillId="0" borderId="10" xfId="0" applyFont="1" applyBorder="1" applyAlignment="1">
      <alignment horizontal="center"/>
    </xf>
    <xf numFmtId="0" fontId="65" fillId="0" borderId="24" xfId="0" applyFont="1" applyBorder="1" applyAlignment="1">
      <alignment horizontal="right"/>
    </xf>
    <xf numFmtId="0" fontId="65" fillId="0" borderId="22" xfId="0" applyFont="1" applyBorder="1"/>
    <xf numFmtId="0" fontId="65" fillId="0" borderId="21" xfId="0" applyFont="1" applyBorder="1"/>
    <xf numFmtId="0" fontId="65" fillId="0" borderId="11" xfId="109" applyFont="1" applyBorder="1"/>
    <xf numFmtId="0" fontId="68" fillId="0" borderId="11" xfId="109" applyFont="1" applyBorder="1"/>
    <xf numFmtId="0" fontId="68" fillId="0" borderId="10" xfId="109" applyFont="1" applyBorder="1"/>
    <xf numFmtId="0" fontId="69" fillId="0" borderId="10" xfId="109" applyFont="1" applyBorder="1"/>
    <xf numFmtId="0" fontId="65" fillId="0" borderId="16" xfId="0" applyFont="1" applyBorder="1" applyAlignment="1">
      <alignment horizontal="right"/>
    </xf>
    <xf numFmtId="0" fontId="65" fillId="0" borderId="0" xfId="0" applyFont="1"/>
    <xf numFmtId="0" fontId="65" fillId="0" borderId="17" xfId="0" applyFont="1" applyBorder="1"/>
    <xf numFmtId="0" fontId="65" fillId="0" borderId="13" xfId="109" applyFont="1" applyBorder="1" applyAlignment="1">
      <alignment horizontal="center"/>
    </xf>
    <xf numFmtId="0" fontId="65" fillId="0" borderId="13" xfId="109" applyFont="1" applyBorder="1" applyAlignment="1">
      <alignment horizontal="right"/>
    </xf>
    <xf numFmtId="0" fontId="65" fillId="0" borderId="14" xfId="109" applyFont="1" applyBorder="1"/>
    <xf numFmtId="0" fontId="70" fillId="0" borderId="15" xfId="109" applyFont="1" applyBorder="1" applyAlignment="1">
      <alignment horizontal="right" vertical="center"/>
    </xf>
    <xf numFmtId="0" fontId="65" fillId="0" borderId="10" xfId="109" applyFont="1" applyBorder="1" applyAlignment="1">
      <alignment horizontal="center" vertical="center" wrapText="1"/>
    </xf>
    <xf numFmtId="0" fontId="65" fillId="0" borderId="10" xfId="109" applyFont="1" applyBorder="1" applyAlignment="1">
      <alignment horizontal="center" vertical="center"/>
    </xf>
    <xf numFmtId="0" fontId="70" fillId="0" borderId="10" xfId="109" applyFont="1" applyBorder="1" applyAlignment="1">
      <alignment horizontal="right" vertical="center"/>
    </xf>
    <xf numFmtId="0" fontId="71" fillId="0" borderId="0" xfId="0" applyFont="1"/>
    <xf numFmtId="0" fontId="72" fillId="0" borderId="10" xfId="111" applyFont="1" applyBorder="1" applyAlignment="1">
      <alignment horizontal="right"/>
    </xf>
    <xf numFmtId="0" fontId="65" fillId="0" borderId="0" xfId="109" applyFont="1" applyAlignment="1">
      <alignment horizontal="center" vertical="center" wrapText="1"/>
    </xf>
    <xf numFmtId="0" fontId="65" fillId="0" borderId="17" xfId="109" applyFont="1" applyBorder="1" applyAlignment="1">
      <alignment horizontal="center" vertical="center"/>
    </xf>
    <xf numFmtId="0" fontId="65" fillId="0" borderId="0" xfId="0" applyFont="1" applyAlignment="1">
      <alignment vertical="center"/>
    </xf>
    <xf numFmtId="0" fontId="65" fillId="0" borderId="16" xfId="130" applyFont="1" applyBorder="1"/>
    <xf numFmtId="0" fontId="65" fillId="0" borderId="0" xfId="130" applyFont="1" applyAlignment="1">
      <alignment horizontal="center"/>
    </xf>
    <xf numFmtId="0" fontId="65" fillId="0" borderId="0" xfId="130" applyFont="1" applyAlignment="1">
      <alignment horizontal="center" vertical="center"/>
    </xf>
    <xf numFmtId="0" fontId="65" fillId="0" borderId="0" xfId="130" applyFont="1"/>
    <xf numFmtId="0" fontId="65" fillId="0" borderId="17" xfId="130" applyFont="1" applyBorder="1" applyAlignment="1">
      <alignment horizontal="left"/>
    </xf>
    <xf numFmtId="0" fontId="65" fillId="0" borderId="17" xfId="0" applyFont="1" applyBorder="1" applyAlignment="1">
      <alignment vertical="center"/>
    </xf>
    <xf numFmtId="0" fontId="65" fillId="0" borderId="0" xfId="109" applyFont="1" applyAlignment="1">
      <alignment vertical="center"/>
    </xf>
    <xf numFmtId="0" fontId="65" fillId="0" borderId="0" xfId="130" applyFont="1" applyAlignment="1">
      <alignment vertical="center"/>
    </xf>
    <xf numFmtId="0" fontId="65" fillId="0" borderId="17" xfId="130" applyFont="1" applyBorder="1" applyAlignment="1">
      <alignment vertical="center"/>
    </xf>
    <xf numFmtId="0" fontId="65" fillId="0" borderId="12" xfId="130" applyFont="1" applyBorder="1" applyAlignment="1">
      <alignment horizontal="left"/>
    </xf>
    <xf numFmtId="0" fontId="65" fillId="0" borderId="13" xfId="130" applyFont="1" applyBorder="1"/>
    <xf numFmtId="0" fontId="65" fillId="0" borderId="14" xfId="130" applyFont="1" applyBorder="1"/>
    <xf numFmtId="0" fontId="65" fillId="0" borderId="10" xfId="130" applyFont="1" applyBorder="1" applyAlignment="1">
      <alignment horizontal="center"/>
    </xf>
    <xf numFmtId="0" fontId="71" fillId="0" borderId="16" xfId="0" applyFont="1" applyBorder="1"/>
    <xf numFmtId="0" fontId="71" fillId="0" borderId="17" xfId="0" applyFont="1" applyBorder="1"/>
    <xf numFmtId="0" fontId="73" fillId="0" borderId="10" xfId="109" applyFont="1" applyBorder="1" applyAlignment="1">
      <alignment horizontal="center"/>
    </xf>
    <xf numFmtId="0" fontId="65" fillId="0" borderId="16" xfId="0" applyFont="1" applyBorder="1" applyAlignment="1">
      <alignment horizontal="left"/>
    </xf>
    <xf numFmtId="0" fontId="65" fillId="0" borderId="0" xfId="0" applyFont="1" applyAlignment="1">
      <alignment horizontal="left"/>
    </xf>
    <xf numFmtId="0" fontId="65" fillId="0" borderId="17" xfId="0" applyFont="1" applyBorder="1" applyAlignment="1">
      <alignment horizontal="left"/>
    </xf>
    <xf numFmtId="0" fontId="65" fillId="0" borderId="16" xfId="130" applyFont="1" applyBorder="1" applyAlignment="1">
      <alignment horizontal="left"/>
    </xf>
    <xf numFmtId="0" fontId="65" fillId="0" borderId="0" xfId="130" applyFont="1" applyAlignment="1">
      <alignment horizontal="left"/>
    </xf>
    <xf numFmtId="0" fontId="66" fillId="0" borderId="16" xfId="109" applyFont="1" applyBorder="1"/>
    <xf numFmtId="0" fontId="66" fillId="0" borderId="17" xfId="109" applyFont="1" applyBorder="1"/>
    <xf numFmtId="0" fontId="65" fillId="0" borderId="16" xfId="109" applyFont="1" applyBorder="1"/>
    <xf numFmtId="0" fontId="65" fillId="0" borderId="17" xfId="109" applyFont="1" applyBorder="1"/>
    <xf numFmtId="0" fontId="65" fillId="0" borderId="12" xfId="130" applyFont="1" applyBorder="1" applyAlignment="1">
      <alignment horizontal="center"/>
    </xf>
    <xf numFmtId="0" fontId="75" fillId="0" borderId="13" xfId="130" applyFont="1" applyBorder="1" applyAlignment="1">
      <alignment horizontal="center"/>
    </xf>
    <xf numFmtId="0" fontId="65" fillId="0" borderId="17" xfId="130" applyFont="1" applyBorder="1"/>
    <xf numFmtId="0" fontId="65" fillId="0" borderId="16" xfId="130" applyFont="1" applyBorder="1" applyAlignment="1">
      <alignment horizontal="center"/>
    </xf>
    <xf numFmtId="0" fontId="65" fillId="0" borderId="0" xfId="0" applyFont="1" applyAlignment="1">
      <alignment horizontal="center"/>
    </xf>
    <xf numFmtId="0" fontId="65" fillId="0" borderId="16" xfId="0" applyFont="1" applyBorder="1"/>
    <xf numFmtId="0" fontId="71" fillId="0" borderId="18" xfId="0" applyFont="1" applyBorder="1"/>
    <xf numFmtId="0" fontId="71" fillId="0" borderId="19" xfId="0" applyFont="1" applyBorder="1" applyAlignment="1">
      <alignment horizontal="center"/>
    </xf>
    <xf numFmtId="0" fontId="71" fillId="0" borderId="19" xfId="0" applyFont="1" applyBorder="1"/>
    <xf numFmtId="0" fontId="71" fillId="0" borderId="20" xfId="0" applyFont="1" applyBorder="1"/>
    <xf numFmtId="0" fontId="71" fillId="0" borderId="0" xfId="109" applyFont="1"/>
    <xf numFmtId="0" fontId="71" fillId="0" borderId="0" xfId="109" applyFont="1" applyAlignment="1">
      <alignment horizontal="center"/>
    </xf>
    <xf numFmtId="0" fontId="71" fillId="0" borderId="0" xfId="109" applyFont="1" applyAlignment="1">
      <alignment horizontal="right"/>
    </xf>
    <xf numFmtId="0" fontId="71" fillId="0" borderId="0" xfId="111" applyFont="1"/>
    <xf numFmtId="0" fontId="76" fillId="0" borderId="0" xfId="111" applyFont="1"/>
    <xf numFmtId="0" fontId="65" fillId="0" borderId="0" xfId="111" applyFont="1"/>
    <xf numFmtId="0" fontId="66" fillId="0" borderId="0" xfId="109" applyFont="1" applyAlignment="1">
      <alignment horizontal="center"/>
    </xf>
    <xf numFmtId="0" fontId="66" fillId="0" borderId="0" xfId="109" applyFont="1" applyAlignment="1">
      <alignment horizontal="right"/>
    </xf>
    <xf numFmtId="0" fontId="65" fillId="0" borderId="19" xfId="109" applyFont="1" applyBorder="1" applyAlignment="1">
      <alignment horizontal="right" vertical="center"/>
    </xf>
    <xf numFmtId="0" fontId="65" fillId="0" borderId="19" xfId="109" applyFont="1" applyBorder="1" applyAlignment="1">
      <alignment horizontal="left" vertical="center"/>
    </xf>
    <xf numFmtId="0" fontId="65" fillId="0" borderId="20" xfId="109" applyFont="1" applyBorder="1" applyAlignment="1">
      <alignment horizontal="left" vertical="center"/>
    </xf>
    <xf numFmtId="0" fontId="65" fillId="0" borderId="10" xfId="129" applyFont="1" applyBorder="1" applyAlignment="1">
      <alignment horizontal="center" vertical="center"/>
    </xf>
    <xf numFmtId="0" fontId="67" fillId="18" borderId="21" xfId="0" applyFont="1" applyFill="1" applyBorder="1" applyAlignment="1">
      <alignment wrapText="1"/>
    </xf>
    <xf numFmtId="0" fontId="67" fillId="0" borderId="22" xfId="0" applyFont="1" applyBorder="1" applyAlignment="1">
      <alignment horizontal="right"/>
    </xf>
    <xf numFmtId="0" fontId="67" fillId="0" borderId="22" xfId="0" applyFont="1" applyBorder="1"/>
    <xf numFmtId="0" fontId="65" fillId="18" borderId="21" xfId="0" applyFont="1" applyFill="1" applyBorder="1" applyAlignment="1">
      <alignment horizontal="left" wrapText="1"/>
    </xf>
    <xf numFmtId="0" fontId="65" fillId="18" borderId="26" xfId="0" applyFont="1" applyFill="1" applyBorder="1" applyAlignment="1">
      <alignment wrapText="1"/>
    </xf>
    <xf numFmtId="0" fontId="67" fillId="18" borderId="22" xfId="0" applyFont="1" applyFill="1" applyBorder="1" applyAlignment="1">
      <alignment wrapText="1"/>
    </xf>
    <xf numFmtId="0" fontId="65" fillId="18" borderId="22" xfId="0" applyFont="1" applyFill="1" applyBorder="1" applyAlignment="1">
      <alignment horizontal="right" wrapText="1"/>
    </xf>
    <xf numFmtId="0" fontId="65" fillId="18" borderId="22" xfId="0" applyFont="1" applyFill="1" applyBorder="1" applyAlignment="1">
      <alignment wrapText="1"/>
    </xf>
    <xf numFmtId="0" fontId="67" fillId="0" borderId="26" xfId="0" applyFont="1" applyBorder="1"/>
    <xf numFmtId="0" fontId="65" fillId="18" borderId="22" xfId="0" applyFont="1" applyFill="1" applyBorder="1" applyAlignment="1">
      <alignment horizontal="left" wrapText="1"/>
    </xf>
    <xf numFmtId="0" fontId="67" fillId="0" borderId="22" xfId="0" applyFont="1" applyBorder="1" applyAlignment="1">
      <alignment horizontal="right" wrapText="1"/>
    </xf>
    <xf numFmtId="0" fontId="65" fillId="0" borderId="13" xfId="109" applyFont="1" applyBorder="1"/>
    <xf numFmtId="0" fontId="72" fillId="0" borderId="10" xfId="130" applyFont="1" applyBorder="1" applyAlignment="1">
      <alignment horizontal="right"/>
    </xf>
    <xf numFmtId="0" fontId="71" fillId="0" borderId="0" xfId="130" applyFont="1"/>
    <xf numFmtId="0" fontId="76" fillId="0" borderId="0" xfId="130" applyFont="1"/>
    <xf numFmtId="0" fontId="65" fillId="22" borderId="10" xfId="0" applyFont="1" applyFill="1" applyBorder="1" applyAlignment="1">
      <alignment horizontal="center"/>
    </xf>
    <xf numFmtId="0" fontId="65" fillId="22" borderId="24" xfId="0" applyFont="1" applyFill="1" applyBorder="1" applyAlignment="1">
      <alignment horizontal="right"/>
    </xf>
    <xf numFmtId="0" fontId="65" fillId="22" borderId="22" xfId="0" applyFont="1" applyFill="1" applyBorder="1"/>
    <xf numFmtId="0" fontId="65" fillId="22" borderId="21" xfId="0" applyFont="1" applyFill="1" applyBorder="1"/>
    <xf numFmtId="0" fontId="65" fillId="18" borderId="10" xfId="131" applyFont="1" applyFill="1" applyBorder="1" applyAlignment="1">
      <alignment horizontal="center" vertical="center"/>
    </xf>
    <xf numFmtId="0" fontId="65" fillId="0" borderId="0" xfId="109" applyFont="1" applyAlignment="1">
      <alignment horizontal="center" vertical="center"/>
    </xf>
    <xf numFmtId="0" fontId="65" fillId="0" borderId="17" xfId="109" applyFont="1" applyBorder="1" applyAlignment="1">
      <alignment horizontal="center" vertical="center"/>
    </xf>
    <xf numFmtId="0" fontId="65" fillId="0" borderId="23" xfId="109" applyFont="1" applyBorder="1" applyAlignment="1">
      <alignment horizontal="center" vertical="center"/>
    </xf>
    <xf numFmtId="0" fontId="66" fillId="0" borderId="15" xfId="109" applyFont="1" applyBorder="1" applyAlignment="1">
      <alignment horizontal="center" vertical="center"/>
    </xf>
    <xf numFmtId="0" fontId="65" fillId="0" borderId="12" xfId="109" applyFont="1" applyBorder="1" applyAlignment="1">
      <alignment horizontal="center" vertical="center"/>
    </xf>
    <xf numFmtId="0" fontId="66" fillId="0" borderId="13" xfId="109" applyFont="1" applyBorder="1" applyAlignment="1">
      <alignment horizontal="center" vertical="center"/>
    </xf>
    <xf numFmtId="0" fontId="66" fillId="0" borderId="14" xfId="109" applyFont="1" applyBorder="1" applyAlignment="1">
      <alignment horizontal="center" vertical="center"/>
    </xf>
    <xf numFmtId="0" fontId="66" fillId="0" borderId="18" xfId="109" applyFont="1" applyBorder="1" applyAlignment="1">
      <alignment horizontal="center" vertical="center"/>
    </xf>
    <xf numFmtId="0" fontId="66" fillId="0" borderId="19" xfId="109" applyFont="1" applyBorder="1" applyAlignment="1">
      <alignment horizontal="center" vertical="center"/>
    </xf>
    <xf numFmtId="0" fontId="66" fillId="0" borderId="20" xfId="109" applyFont="1" applyBorder="1" applyAlignment="1">
      <alignment horizontal="center" vertical="center"/>
    </xf>
    <xf numFmtId="0" fontId="65" fillId="0" borderId="16" xfId="109" applyFont="1" applyBorder="1" applyAlignment="1">
      <alignment horizontal="center"/>
    </xf>
    <xf numFmtId="0" fontId="65" fillId="0" borderId="0" xfId="109" applyFont="1" applyAlignment="1">
      <alignment horizontal="center"/>
    </xf>
    <xf numFmtId="0" fontId="65" fillId="0" borderId="17" xfId="109" applyFont="1" applyBorder="1" applyAlignment="1">
      <alignment horizontal="center"/>
    </xf>
    <xf numFmtId="0" fontId="65" fillId="0" borderId="16" xfId="111" applyFont="1" applyBorder="1" applyAlignment="1">
      <alignment horizontal="center"/>
    </xf>
    <xf numFmtId="0" fontId="65" fillId="0" borderId="0" xfId="111" applyFont="1" applyAlignment="1">
      <alignment horizontal="center"/>
    </xf>
    <xf numFmtId="0" fontId="65" fillId="0" borderId="17" xfId="111" applyFont="1" applyBorder="1" applyAlignment="1">
      <alignment horizontal="center"/>
    </xf>
    <xf numFmtId="0" fontId="65" fillId="0" borderId="15" xfId="109" applyFont="1" applyBorder="1" applyAlignment="1">
      <alignment horizontal="center" vertical="center"/>
    </xf>
    <xf numFmtId="0" fontId="65" fillId="0" borderId="19" xfId="109" applyFont="1" applyBorder="1" applyAlignment="1">
      <alignment horizontal="center"/>
    </xf>
    <xf numFmtId="0" fontId="65" fillId="0" borderId="23" xfId="109" applyFont="1" applyBorder="1" applyAlignment="1">
      <alignment horizontal="center" vertical="center" wrapText="1"/>
    </xf>
    <xf numFmtId="0" fontId="65" fillId="0" borderId="15" xfId="109" applyFont="1" applyBorder="1" applyAlignment="1">
      <alignment horizontal="center" vertical="center" wrapText="1"/>
    </xf>
    <xf numFmtId="0" fontId="65" fillId="0" borderId="18" xfId="111" applyFont="1" applyBorder="1" applyAlignment="1">
      <alignment horizontal="center"/>
    </xf>
    <xf numFmtId="0" fontId="65" fillId="0" borderId="19" xfId="111" applyFont="1" applyBorder="1" applyAlignment="1">
      <alignment horizontal="center"/>
    </xf>
    <xf numFmtId="0" fontId="65" fillId="0" borderId="20" xfId="111" applyFont="1" applyBorder="1" applyAlignment="1">
      <alignment horizontal="center"/>
    </xf>
    <xf numFmtId="0" fontId="65" fillId="0" borderId="0" xfId="130" applyFont="1" applyAlignment="1">
      <alignment horizontal="center" vertical="center"/>
    </xf>
    <xf numFmtId="0" fontId="65" fillId="0" borderId="17" xfId="130" applyFont="1" applyBorder="1" applyAlignment="1">
      <alignment horizontal="center" vertical="center"/>
    </xf>
    <xf numFmtId="0" fontId="65" fillId="0" borderId="16" xfId="130" applyFont="1" applyBorder="1" applyAlignment="1">
      <alignment horizontal="center"/>
    </xf>
    <xf numFmtId="0" fontId="65" fillId="0" borderId="0" xfId="130" applyFont="1" applyAlignment="1">
      <alignment horizontal="center"/>
    </xf>
    <xf numFmtId="0" fontId="65" fillId="0" borderId="17" xfId="130" applyFont="1" applyBorder="1" applyAlignment="1">
      <alignment horizontal="center"/>
    </xf>
    <xf numFmtId="0" fontId="65" fillId="0" borderId="18" xfId="109" applyFont="1" applyBorder="1" applyAlignment="1">
      <alignment horizontal="center" vertical="center"/>
    </xf>
    <xf numFmtId="0" fontId="65" fillId="0" borderId="16" xfId="0" applyFont="1" applyBorder="1" applyAlignment="1">
      <alignment horizontal="center"/>
    </xf>
    <xf numFmtId="0" fontId="65" fillId="0" borderId="0" xfId="0" applyFont="1" applyAlignment="1">
      <alignment horizontal="center"/>
    </xf>
    <xf numFmtId="0" fontId="65" fillId="0" borderId="17" xfId="0" applyFont="1" applyBorder="1" applyAlignment="1">
      <alignment horizontal="center"/>
    </xf>
    <xf numFmtId="0" fontId="65" fillId="0" borderId="16" xfId="130" applyFont="1" applyBorder="1" applyAlignment="1">
      <alignment horizontal="center" vertical="center"/>
    </xf>
    <xf numFmtId="0" fontId="65" fillId="0" borderId="24" xfId="130" applyFont="1" applyBorder="1" applyAlignment="1">
      <alignment horizontal="center"/>
    </xf>
    <xf numFmtId="0" fontId="65" fillId="0" borderId="22" xfId="130" applyFont="1" applyBorder="1" applyAlignment="1">
      <alignment horizontal="center"/>
    </xf>
    <xf numFmtId="0" fontId="65" fillId="0" borderId="21" xfId="130" applyFont="1" applyBorder="1" applyAlignment="1">
      <alignment horizontal="center"/>
    </xf>
    <xf numFmtId="0" fontId="71" fillId="0" borderId="24" xfId="0" applyFont="1" applyBorder="1" applyAlignment="1">
      <alignment horizontal="center"/>
    </xf>
    <xf numFmtId="0" fontId="71" fillId="0" borderId="21" xfId="0" applyFont="1" applyBorder="1" applyAlignment="1">
      <alignment horizontal="center"/>
    </xf>
    <xf numFmtId="0" fontId="65" fillId="0" borderId="12" xfId="130" applyFont="1" applyBorder="1" applyAlignment="1">
      <alignment horizontal="center" vertical="center"/>
    </xf>
    <xf numFmtId="0" fontId="65" fillId="0" borderId="13" xfId="130" applyFont="1" applyBorder="1" applyAlignment="1">
      <alignment horizontal="center" vertical="center"/>
    </xf>
    <xf numFmtId="0" fontId="65" fillId="0" borderId="14" xfId="130" applyFont="1" applyBorder="1" applyAlignment="1">
      <alignment horizontal="center" vertical="center"/>
    </xf>
    <xf numFmtId="2" fontId="65" fillId="0" borderId="24" xfId="130" applyNumberFormat="1" applyFont="1" applyBorder="1" applyAlignment="1">
      <alignment horizontal="center"/>
    </xf>
    <xf numFmtId="2" fontId="65" fillId="0" borderId="21" xfId="130" applyNumberFormat="1" applyFont="1" applyBorder="1" applyAlignment="1">
      <alignment horizontal="center"/>
    </xf>
    <xf numFmtId="0" fontId="65" fillId="0" borderId="18" xfId="130" applyFont="1" applyBorder="1" applyAlignment="1">
      <alignment horizontal="center"/>
    </xf>
    <xf numFmtId="0" fontId="65" fillId="0" borderId="19" xfId="130" applyFont="1" applyBorder="1" applyAlignment="1">
      <alignment horizontal="center"/>
    </xf>
    <xf numFmtId="0" fontId="65" fillId="0" borderId="20" xfId="130" applyFont="1" applyBorder="1" applyAlignment="1">
      <alignment horizontal="center"/>
    </xf>
    <xf numFmtId="0" fontId="22" fillId="0" borderId="0" xfId="110" applyFont="1" applyAlignment="1">
      <alignment horizontal="center"/>
    </xf>
    <xf numFmtId="0" fontId="20" fillId="0" borderId="0" xfId="110" applyFont="1" applyAlignment="1">
      <alignment horizontal="center"/>
    </xf>
    <xf numFmtId="0" fontId="20" fillId="0" borderId="10" xfId="130" applyFont="1" applyBorder="1" applyAlignment="1">
      <alignment horizontal="center"/>
    </xf>
    <xf numFmtId="0" fontId="20" fillId="0" borderId="24" xfId="130" applyFont="1" applyBorder="1" applyAlignment="1">
      <alignment horizontal="center"/>
    </xf>
    <xf numFmtId="0" fontId="20" fillId="0" borderId="21" xfId="130" applyFont="1" applyBorder="1" applyAlignment="1">
      <alignment horizontal="center"/>
    </xf>
    <xf numFmtId="0" fontId="22" fillId="18" borderId="24" xfId="132" applyFont="1" applyFill="1" applyBorder="1" applyAlignment="1">
      <alignment horizontal="center"/>
    </xf>
    <xf numFmtId="0" fontId="22" fillId="18" borderId="22" xfId="132" applyFont="1" applyFill="1" applyBorder="1" applyAlignment="1">
      <alignment horizontal="center"/>
    </xf>
    <xf numFmtId="0" fontId="22" fillId="18" borderId="21" xfId="132" applyFont="1" applyFill="1" applyBorder="1" applyAlignment="1">
      <alignment horizontal="center"/>
    </xf>
    <xf numFmtId="0" fontId="22" fillId="0" borderId="18" xfId="130" applyFont="1" applyBorder="1" applyAlignment="1">
      <alignment horizontal="center"/>
    </xf>
    <xf numFmtId="0" fontId="22" fillId="0" borderId="19" xfId="130" applyFont="1" applyBorder="1" applyAlignment="1">
      <alignment horizontal="center"/>
    </xf>
    <xf numFmtId="0" fontId="22" fillId="0" borderId="20" xfId="130" applyFont="1" applyBorder="1" applyAlignment="1">
      <alignment horizontal="center"/>
    </xf>
    <xf numFmtId="0" fontId="20" fillId="0" borderId="16" xfId="109" applyFont="1" applyBorder="1" applyAlignment="1">
      <alignment horizontal="center"/>
    </xf>
    <xf numFmtId="0" fontId="20" fillId="0" borderId="0" xfId="109" applyFont="1" applyAlignment="1">
      <alignment horizontal="center"/>
    </xf>
    <xf numFmtId="0" fontId="20" fillId="0" borderId="17" xfId="109" applyFont="1" applyBorder="1" applyAlignment="1">
      <alignment horizontal="center"/>
    </xf>
    <xf numFmtId="0" fontId="20" fillId="0" borderId="16" xfId="130" applyFont="1" applyBorder="1" applyAlignment="1">
      <alignment horizontal="center"/>
    </xf>
    <xf numFmtId="0" fontId="20" fillId="0" borderId="0" xfId="130" applyFont="1" applyAlignment="1">
      <alignment horizontal="center"/>
    </xf>
    <xf numFmtId="0" fontId="20" fillId="0" borderId="17" xfId="130" applyFont="1" applyBorder="1" applyAlignment="1">
      <alignment horizontal="center"/>
    </xf>
    <xf numFmtId="0" fontId="20" fillId="0" borderId="18" xfId="130" applyFont="1" applyBorder="1" applyAlignment="1">
      <alignment horizontal="center"/>
    </xf>
    <xf numFmtId="0" fontId="20" fillId="0" borderId="19" xfId="130" applyFont="1" applyBorder="1" applyAlignment="1">
      <alignment horizontal="center"/>
    </xf>
    <xf numFmtId="0" fontId="20" fillId="0" borderId="20" xfId="130" applyFont="1" applyBorder="1" applyAlignment="1">
      <alignment horizontal="center"/>
    </xf>
    <xf numFmtId="0" fontId="20" fillId="19" borderId="10" xfId="130" applyFont="1" applyFill="1" applyBorder="1" applyAlignment="1">
      <alignment horizontal="center"/>
    </xf>
    <xf numFmtId="0" fontId="20" fillId="20" borderId="10" xfId="130" applyFont="1" applyFill="1" applyBorder="1" applyAlignment="1">
      <alignment horizontal="center"/>
    </xf>
    <xf numFmtId="0" fontId="20" fillId="21" borderId="10" xfId="109" applyFont="1" applyFill="1" applyBorder="1" applyAlignment="1">
      <alignment horizontal="center"/>
    </xf>
    <xf numFmtId="0" fontId="22" fillId="0" borderId="23" xfId="109" applyFont="1" applyBorder="1" applyAlignment="1">
      <alignment horizontal="center" vertical="center"/>
    </xf>
    <xf numFmtId="0" fontId="22" fillId="0" borderId="25" xfId="109" applyFont="1" applyBorder="1" applyAlignment="1">
      <alignment horizontal="center" vertical="center"/>
    </xf>
    <xf numFmtId="0" fontId="22" fillId="0" borderId="15" xfId="109" applyFont="1" applyBorder="1" applyAlignment="1">
      <alignment horizontal="center" vertical="center"/>
    </xf>
    <xf numFmtId="0" fontId="22" fillId="0" borderId="12" xfId="109" applyFont="1" applyBorder="1" applyAlignment="1">
      <alignment horizontal="center" vertical="center"/>
    </xf>
    <xf numFmtId="0" fontId="22" fillId="0" borderId="13" xfId="109" applyFont="1" applyBorder="1" applyAlignment="1">
      <alignment horizontal="center" vertical="center"/>
    </xf>
    <xf numFmtId="0" fontId="22" fillId="0" borderId="14" xfId="109" applyFont="1" applyBorder="1" applyAlignment="1">
      <alignment horizontal="center" vertical="center"/>
    </xf>
    <xf numFmtId="0" fontId="22" fillId="0" borderId="16" xfId="109" applyFont="1" applyBorder="1" applyAlignment="1">
      <alignment horizontal="center" vertical="center"/>
    </xf>
    <xf numFmtId="0" fontId="22" fillId="0" borderId="0" xfId="109" applyFont="1" applyAlignment="1">
      <alignment horizontal="center" vertical="center"/>
    </xf>
    <xf numFmtId="0" fontId="22" fillId="0" borderId="17" xfId="109" applyFont="1" applyBorder="1" applyAlignment="1">
      <alignment horizontal="center" vertical="center"/>
    </xf>
    <xf numFmtId="0" fontId="22" fillId="0" borderId="18" xfId="109" applyFont="1" applyBorder="1" applyAlignment="1">
      <alignment horizontal="center" vertical="center"/>
    </xf>
    <xf numFmtId="0" fontId="22" fillId="0" borderId="19" xfId="109" applyFont="1" applyBorder="1" applyAlignment="1">
      <alignment horizontal="center" vertical="center"/>
    </xf>
    <xf numFmtId="0" fontId="22" fillId="0" borderId="20" xfId="109" applyFont="1" applyBorder="1" applyAlignment="1">
      <alignment horizontal="center" vertical="center"/>
    </xf>
    <xf numFmtId="0" fontId="22" fillId="0" borderId="24" xfId="109" applyFont="1" applyBorder="1" applyAlignment="1">
      <alignment horizontal="center" vertical="center" wrapText="1"/>
    </xf>
    <xf numFmtId="0" fontId="22" fillId="0" borderId="22" xfId="109" applyFont="1" applyBorder="1" applyAlignment="1">
      <alignment horizontal="center" vertical="center" wrapText="1"/>
    </xf>
    <xf numFmtId="0" fontId="22" fillId="0" borderId="21" xfId="109" applyFont="1" applyBorder="1" applyAlignment="1">
      <alignment horizontal="center" vertical="center" wrapText="1"/>
    </xf>
    <xf numFmtId="0" fontId="22" fillId="0" borderId="24" xfId="109" applyFont="1" applyBorder="1" applyAlignment="1">
      <alignment horizontal="center" vertical="center"/>
    </xf>
    <xf numFmtId="0" fontId="22" fillId="0" borderId="22" xfId="109" applyFont="1" applyBorder="1" applyAlignment="1">
      <alignment horizontal="center" vertical="center"/>
    </xf>
    <xf numFmtId="0" fontId="22" fillId="0" borderId="23" xfId="109" applyFont="1" applyBorder="1" applyAlignment="1">
      <alignment horizontal="center" vertical="center" wrapText="1"/>
    </xf>
    <xf numFmtId="0" fontId="22" fillId="0" borderId="25" xfId="109" applyFont="1" applyBorder="1" applyAlignment="1">
      <alignment horizontal="center" vertical="center" wrapText="1"/>
    </xf>
    <xf numFmtId="0" fontId="22" fillId="0" borderId="15" xfId="109" applyFont="1" applyBorder="1" applyAlignment="1">
      <alignment horizontal="center" vertical="center" wrapText="1"/>
    </xf>
    <xf numFmtId="0" fontId="22" fillId="0" borderId="21" xfId="109" applyFont="1" applyBorder="1" applyAlignment="1">
      <alignment horizontal="center" vertical="center"/>
    </xf>
    <xf numFmtId="0" fontId="22" fillId="0" borderId="10" xfId="109" applyFont="1" applyBorder="1" applyAlignment="1">
      <alignment horizontal="center" vertical="center"/>
    </xf>
    <xf numFmtId="0" fontId="65" fillId="0" borderId="24" xfId="109" applyFont="1" applyBorder="1" applyAlignment="1">
      <alignment horizontal="center"/>
    </xf>
    <xf numFmtId="0" fontId="65" fillId="0" borderId="21" xfId="109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1" fillId="0" borderId="10" xfId="0" applyFont="1" applyBorder="1" applyAlignment="1">
      <alignment horizontal="center" vertical="center"/>
    </xf>
    <xf numFmtId="0" fontId="22" fillId="0" borderId="10" xfId="109" applyFont="1" applyBorder="1" applyAlignment="1">
      <alignment horizontal="center"/>
    </xf>
    <xf numFmtId="0" fontId="21" fillId="0" borderId="10" xfId="0" applyFont="1" applyBorder="1" applyAlignment="1">
      <alignment horizontal="center" vertical="top"/>
    </xf>
    <xf numFmtId="0" fontId="22" fillId="0" borderId="24" xfId="109" applyFont="1" applyBorder="1" applyAlignment="1">
      <alignment horizontal="center"/>
    </xf>
    <xf numFmtId="0" fontId="22" fillId="0" borderId="22" xfId="109" applyFont="1" applyBorder="1" applyAlignment="1">
      <alignment horizontal="center"/>
    </xf>
    <xf numFmtId="0" fontId="22" fillId="0" borderId="21" xfId="109" applyFont="1" applyBorder="1" applyAlignment="1">
      <alignment horizontal="center"/>
    </xf>
    <xf numFmtId="0" fontId="21" fillId="0" borderId="23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top"/>
    </xf>
    <xf numFmtId="0" fontId="21" fillId="0" borderId="22" xfId="0" applyFont="1" applyBorder="1" applyAlignment="1">
      <alignment horizontal="center" vertical="top"/>
    </xf>
    <xf numFmtId="0" fontId="21" fillId="0" borderId="21" xfId="0" applyFont="1" applyBorder="1" applyAlignment="1">
      <alignment horizontal="center" vertical="top"/>
    </xf>
    <xf numFmtId="0" fontId="20" fillId="22" borderId="10" xfId="109" applyFont="1" applyFill="1" applyBorder="1" applyAlignment="1">
      <alignment horizontal="center" vertical="center"/>
    </xf>
    <xf numFmtId="0" fontId="20" fillId="22" borderId="10" xfId="0" applyFont="1" applyFill="1" applyBorder="1" applyAlignment="1">
      <alignment horizontal="center"/>
    </xf>
    <xf numFmtId="0" fontId="20" fillId="22" borderId="24" xfId="0" applyFont="1" applyFill="1" applyBorder="1" applyAlignment="1">
      <alignment horizontal="right"/>
    </xf>
    <xf numFmtId="0" fontId="20" fillId="22" borderId="22" xfId="0" applyFont="1" applyFill="1" applyBorder="1"/>
    <xf numFmtId="0" fontId="20" fillId="22" borderId="21" xfId="0" applyFont="1" applyFill="1" applyBorder="1"/>
    <xf numFmtId="0" fontId="22" fillId="22" borderId="10" xfId="109" applyFont="1" applyFill="1" applyBorder="1"/>
    <xf numFmtId="0" fontId="20" fillId="22" borderId="10" xfId="109" applyFont="1" applyFill="1" applyBorder="1"/>
    <xf numFmtId="0" fontId="20" fillId="22" borderId="24" xfId="109" applyFont="1" applyFill="1" applyBorder="1" applyAlignment="1">
      <alignment horizontal="center" vertical="center"/>
    </xf>
    <xf numFmtId="0" fontId="24" fillId="22" borderId="10" xfId="0" applyFont="1" applyFill="1" applyBorder="1"/>
    <xf numFmtId="0" fontId="65" fillId="22" borderId="24" xfId="109" applyFont="1" applyFill="1" applyBorder="1" applyAlignment="1">
      <alignment horizontal="center" vertical="center"/>
    </xf>
    <xf numFmtId="0" fontId="65" fillId="22" borderId="10" xfId="109" applyFont="1" applyFill="1" applyBorder="1"/>
    <xf numFmtId="0" fontId="66" fillId="22" borderId="10" xfId="109" applyFont="1" applyFill="1" applyBorder="1"/>
  </cellXfs>
  <cellStyles count="133">
    <cellStyle name="20% - Accent1" xfId="1" xr:uid="{00000000-0005-0000-0000-000000000000}"/>
    <cellStyle name="20% - Accent1 2" xfId="2" xr:uid="{00000000-0005-0000-0000-000001000000}"/>
    <cellStyle name="20% - Accent2" xfId="3" xr:uid="{00000000-0005-0000-0000-000002000000}"/>
    <cellStyle name="20% - Accent2 2" xfId="4" xr:uid="{00000000-0005-0000-0000-000003000000}"/>
    <cellStyle name="20% - Accent3" xfId="5" xr:uid="{00000000-0005-0000-0000-000004000000}"/>
    <cellStyle name="20% - Accent3 2" xfId="6" xr:uid="{00000000-0005-0000-0000-000005000000}"/>
    <cellStyle name="20% - Accent4" xfId="7" xr:uid="{00000000-0005-0000-0000-000006000000}"/>
    <cellStyle name="20% - Accent4 2" xfId="8" xr:uid="{00000000-0005-0000-0000-000007000000}"/>
    <cellStyle name="20% - Accent5" xfId="9" xr:uid="{00000000-0005-0000-0000-000008000000}"/>
    <cellStyle name="20% - Accent5 2" xfId="10" xr:uid="{00000000-0005-0000-0000-000009000000}"/>
    <cellStyle name="20% - Accent6" xfId="11" xr:uid="{00000000-0005-0000-0000-00000A000000}"/>
    <cellStyle name="20% - Accent6 2" xfId="12" xr:uid="{00000000-0005-0000-0000-00000B000000}"/>
    <cellStyle name="20% - ส่วนที่ถูกเน้น1 2" xfId="13" xr:uid="{00000000-0005-0000-0000-00000C000000}"/>
    <cellStyle name="20% - ส่วนที่ถูกเน้น2 2" xfId="14" xr:uid="{00000000-0005-0000-0000-00000D000000}"/>
    <cellStyle name="20% - ส่วนที่ถูกเน้น3 2" xfId="15" xr:uid="{00000000-0005-0000-0000-00000E000000}"/>
    <cellStyle name="20% - ส่วนที่ถูกเน้น4 2" xfId="16" xr:uid="{00000000-0005-0000-0000-00000F000000}"/>
    <cellStyle name="20% - ส่วนที่ถูกเน้น5 2" xfId="17" xr:uid="{00000000-0005-0000-0000-000010000000}"/>
    <cellStyle name="20% - ส่วนที่ถูกเน้น6 2" xfId="18" xr:uid="{00000000-0005-0000-0000-000011000000}"/>
    <cellStyle name="40% - Accent1" xfId="19" xr:uid="{00000000-0005-0000-0000-000012000000}"/>
    <cellStyle name="40% - Accent1 2" xfId="20" xr:uid="{00000000-0005-0000-0000-000013000000}"/>
    <cellStyle name="40% - Accent2" xfId="21" xr:uid="{00000000-0005-0000-0000-000014000000}"/>
    <cellStyle name="40% - Accent2 2" xfId="22" xr:uid="{00000000-0005-0000-0000-000015000000}"/>
    <cellStyle name="40% - Accent3" xfId="23" xr:uid="{00000000-0005-0000-0000-000016000000}"/>
    <cellStyle name="40% - Accent3 2" xfId="24" xr:uid="{00000000-0005-0000-0000-000017000000}"/>
    <cellStyle name="40% - Accent4" xfId="25" xr:uid="{00000000-0005-0000-0000-000018000000}"/>
    <cellStyle name="40% - Accent4 2" xfId="26" xr:uid="{00000000-0005-0000-0000-000019000000}"/>
    <cellStyle name="40% - Accent5" xfId="27" xr:uid="{00000000-0005-0000-0000-00001A000000}"/>
    <cellStyle name="40% - Accent5 2" xfId="28" xr:uid="{00000000-0005-0000-0000-00001B000000}"/>
    <cellStyle name="40% - Accent6" xfId="29" xr:uid="{00000000-0005-0000-0000-00001C000000}"/>
    <cellStyle name="40% - Accent6 2" xfId="30" xr:uid="{00000000-0005-0000-0000-00001D000000}"/>
    <cellStyle name="40% - ส่วนที่ถูกเน้น1 2" xfId="31" xr:uid="{00000000-0005-0000-0000-00001E000000}"/>
    <cellStyle name="40% - ส่วนที่ถูกเน้น2 2" xfId="32" xr:uid="{00000000-0005-0000-0000-00001F000000}"/>
    <cellStyle name="40% - ส่วนที่ถูกเน้น3 2" xfId="33" xr:uid="{00000000-0005-0000-0000-000020000000}"/>
    <cellStyle name="40% - ส่วนที่ถูกเน้น4 2" xfId="34" xr:uid="{00000000-0005-0000-0000-000021000000}"/>
    <cellStyle name="40% - ส่วนที่ถูกเน้น5 2" xfId="35" xr:uid="{00000000-0005-0000-0000-000022000000}"/>
    <cellStyle name="40% - ส่วนที่ถูกเน้น6 2" xfId="36" xr:uid="{00000000-0005-0000-0000-000023000000}"/>
    <cellStyle name="60% - Accent1" xfId="37" xr:uid="{00000000-0005-0000-0000-000024000000}"/>
    <cellStyle name="60% - Accent1 2" xfId="38" xr:uid="{00000000-0005-0000-0000-000025000000}"/>
    <cellStyle name="60% - Accent2" xfId="39" xr:uid="{00000000-0005-0000-0000-000026000000}"/>
    <cellStyle name="60% - Accent2 2" xfId="40" xr:uid="{00000000-0005-0000-0000-000027000000}"/>
    <cellStyle name="60% - Accent3" xfId="41" xr:uid="{00000000-0005-0000-0000-000028000000}"/>
    <cellStyle name="60% - Accent3 2" xfId="42" xr:uid="{00000000-0005-0000-0000-000029000000}"/>
    <cellStyle name="60% - Accent4" xfId="43" xr:uid="{00000000-0005-0000-0000-00002A000000}"/>
    <cellStyle name="60% - Accent4 2" xfId="44" xr:uid="{00000000-0005-0000-0000-00002B000000}"/>
    <cellStyle name="60% - Accent5" xfId="45" xr:uid="{00000000-0005-0000-0000-00002C000000}"/>
    <cellStyle name="60% - Accent5 2" xfId="46" xr:uid="{00000000-0005-0000-0000-00002D000000}"/>
    <cellStyle name="60% - Accent6" xfId="47" xr:uid="{00000000-0005-0000-0000-00002E000000}"/>
    <cellStyle name="60% - Accent6 2" xfId="48" xr:uid="{00000000-0005-0000-0000-00002F000000}"/>
    <cellStyle name="60% - ส่วนที่ถูกเน้น1 2" xfId="49" xr:uid="{00000000-0005-0000-0000-000030000000}"/>
    <cellStyle name="60% - ส่วนที่ถูกเน้น2 2" xfId="50" xr:uid="{00000000-0005-0000-0000-000031000000}"/>
    <cellStyle name="60% - ส่วนที่ถูกเน้น3 2" xfId="51" xr:uid="{00000000-0005-0000-0000-000032000000}"/>
    <cellStyle name="60% - ส่วนที่ถูกเน้น4 2" xfId="52" xr:uid="{00000000-0005-0000-0000-000033000000}"/>
    <cellStyle name="60% - ส่วนที่ถูกเน้น5 2" xfId="53" xr:uid="{00000000-0005-0000-0000-000034000000}"/>
    <cellStyle name="60% - ส่วนที่ถูกเน้น6 2" xfId="54" xr:uid="{00000000-0005-0000-0000-000035000000}"/>
    <cellStyle name="Accent1" xfId="55" xr:uid="{00000000-0005-0000-0000-000036000000}"/>
    <cellStyle name="Accent1 2" xfId="56" xr:uid="{00000000-0005-0000-0000-000037000000}"/>
    <cellStyle name="Accent2" xfId="57" xr:uid="{00000000-0005-0000-0000-000038000000}"/>
    <cellStyle name="Accent2 2" xfId="58" xr:uid="{00000000-0005-0000-0000-000039000000}"/>
    <cellStyle name="Accent3" xfId="59" xr:uid="{00000000-0005-0000-0000-00003A000000}"/>
    <cellStyle name="Accent3 2" xfId="60" xr:uid="{00000000-0005-0000-0000-00003B000000}"/>
    <cellStyle name="Accent4" xfId="61" xr:uid="{00000000-0005-0000-0000-00003C000000}"/>
    <cellStyle name="Accent4 2" xfId="62" xr:uid="{00000000-0005-0000-0000-00003D000000}"/>
    <cellStyle name="Accent5" xfId="63" xr:uid="{00000000-0005-0000-0000-00003E000000}"/>
    <cellStyle name="Accent5 2" xfId="64" xr:uid="{00000000-0005-0000-0000-00003F000000}"/>
    <cellStyle name="Accent6" xfId="65" xr:uid="{00000000-0005-0000-0000-000040000000}"/>
    <cellStyle name="Accent6 2" xfId="66" xr:uid="{00000000-0005-0000-0000-000041000000}"/>
    <cellStyle name="Bad" xfId="67" xr:uid="{00000000-0005-0000-0000-000042000000}"/>
    <cellStyle name="Bad 2" xfId="68" xr:uid="{00000000-0005-0000-0000-000043000000}"/>
    <cellStyle name="Calculation" xfId="69" xr:uid="{00000000-0005-0000-0000-000044000000}"/>
    <cellStyle name="Calculation 2" xfId="70" xr:uid="{00000000-0005-0000-0000-000045000000}"/>
    <cellStyle name="Check Cell" xfId="71" xr:uid="{00000000-0005-0000-0000-000046000000}"/>
    <cellStyle name="Check Cell 2" xfId="72" xr:uid="{00000000-0005-0000-0000-000047000000}"/>
    <cellStyle name="Explanatory Text" xfId="73" xr:uid="{00000000-0005-0000-0000-000048000000}"/>
    <cellStyle name="Explanatory Text 2" xfId="74" xr:uid="{00000000-0005-0000-0000-000049000000}"/>
    <cellStyle name="Good" xfId="75" xr:uid="{00000000-0005-0000-0000-00004A000000}"/>
    <cellStyle name="Good 2" xfId="76" xr:uid="{00000000-0005-0000-0000-00004B000000}"/>
    <cellStyle name="Heading 1" xfId="77" xr:uid="{00000000-0005-0000-0000-00004C000000}"/>
    <cellStyle name="Heading 1 2" xfId="78" xr:uid="{00000000-0005-0000-0000-00004D000000}"/>
    <cellStyle name="Heading 2" xfId="79" xr:uid="{00000000-0005-0000-0000-00004E000000}"/>
    <cellStyle name="Heading 2 2" xfId="80" xr:uid="{00000000-0005-0000-0000-00004F000000}"/>
    <cellStyle name="Heading 3" xfId="81" xr:uid="{00000000-0005-0000-0000-000050000000}"/>
    <cellStyle name="Heading 3 2" xfId="82" xr:uid="{00000000-0005-0000-0000-000051000000}"/>
    <cellStyle name="Heading 4" xfId="83" xr:uid="{00000000-0005-0000-0000-000052000000}"/>
    <cellStyle name="Heading 4 2" xfId="84" xr:uid="{00000000-0005-0000-0000-000053000000}"/>
    <cellStyle name="Input" xfId="85" xr:uid="{00000000-0005-0000-0000-000054000000}"/>
    <cellStyle name="Input 2" xfId="86" xr:uid="{00000000-0005-0000-0000-000055000000}"/>
    <cellStyle name="Linked Cell" xfId="87" xr:uid="{00000000-0005-0000-0000-000056000000}"/>
    <cellStyle name="Linked Cell 2" xfId="88" xr:uid="{00000000-0005-0000-0000-000057000000}"/>
    <cellStyle name="Neutral" xfId="89" xr:uid="{00000000-0005-0000-0000-000058000000}"/>
    <cellStyle name="Neutral 2" xfId="90" xr:uid="{00000000-0005-0000-0000-000059000000}"/>
    <cellStyle name="Normal" xfId="0" builtinId="0"/>
    <cellStyle name="Normal 2" xfId="91" xr:uid="{00000000-0005-0000-0000-00005B000000}"/>
    <cellStyle name="Note" xfId="92" xr:uid="{00000000-0005-0000-0000-00005C000000}"/>
    <cellStyle name="Note 2" xfId="93" xr:uid="{00000000-0005-0000-0000-00005D000000}"/>
    <cellStyle name="Output" xfId="94" xr:uid="{00000000-0005-0000-0000-00005E000000}"/>
    <cellStyle name="Output 2" xfId="95" xr:uid="{00000000-0005-0000-0000-00005F000000}"/>
    <cellStyle name="Title" xfId="96" xr:uid="{00000000-0005-0000-0000-000060000000}"/>
    <cellStyle name="Title 2" xfId="97" xr:uid="{00000000-0005-0000-0000-000061000000}"/>
    <cellStyle name="Total" xfId="98" xr:uid="{00000000-0005-0000-0000-000062000000}"/>
    <cellStyle name="Total 2" xfId="99" xr:uid="{00000000-0005-0000-0000-000063000000}"/>
    <cellStyle name="Warning Text" xfId="100" xr:uid="{00000000-0005-0000-0000-000064000000}"/>
    <cellStyle name="Warning Text 2" xfId="101" xr:uid="{00000000-0005-0000-0000-000065000000}"/>
    <cellStyle name="การคำนวณ 2" xfId="102" xr:uid="{00000000-0005-0000-0000-000066000000}"/>
    <cellStyle name="ข้อความเตือน 2" xfId="103" xr:uid="{00000000-0005-0000-0000-000067000000}"/>
    <cellStyle name="ข้อความอธิบาย 2" xfId="104" xr:uid="{00000000-0005-0000-0000-000068000000}"/>
    <cellStyle name="ชื่อเรื่อง 2" xfId="105" xr:uid="{00000000-0005-0000-0000-000069000000}"/>
    <cellStyle name="เซลล์ตรวจสอบ 2" xfId="106" xr:uid="{00000000-0005-0000-0000-00006A000000}"/>
    <cellStyle name="เซลล์ที่มีลิงก์ 2" xfId="107" xr:uid="{00000000-0005-0000-0000-00006B000000}"/>
    <cellStyle name="ดี 2" xfId="108" xr:uid="{00000000-0005-0000-0000-00006C000000}"/>
    <cellStyle name="ปกติ 2" xfId="109" xr:uid="{00000000-0005-0000-0000-00006D000000}"/>
    <cellStyle name="ปกติ 2 2" xfId="110" xr:uid="{00000000-0005-0000-0000-00006E000000}"/>
    <cellStyle name="ปกติ 3" xfId="111" xr:uid="{00000000-0005-0000-0000-00006F000000}"/>
    <cellStyle name="ปกติ 3 2" xfId="130" xr:uid="{00000000-0005-0000-0000-000070000000}"/>
    <cellStyle name="ปกติ_Sheet1" xfId="112" xr:uid="{00000000-0005-0000-0000-000071000000}"/>
    <cellStyle name="ปกติ_Sheet1 2" xfId="129" xr:uid="{00000000-0005-0000-0000-000072000000}"/>
    <cellStyle name="ปกติ_Sheet1 2 2" xfId="132" xr:uid="{00000000-0005-0000-0000-000073000000}"/>
    <cellStyle name="ปกติ_Sheet1 3" xfId="131" xr:uid="{00000000-0005-0000-0000-000074000000}"/>
    <cellStyle name="ป้อนค่า 2" xfId="113" xr:uid="{00000000-0005-0000-0000-000075000000}"/>
    <cellStyle name="ปานกลาง 2" xfId="114" xr:uid="{00000000-0005-0000-0000-000076000000}"/>
    <cellStyle name="ผลรวม 2" xfId="115" xr:uid="{00000000-0005-0000-0000-000077000000}"/>
    <cellStyle name="แย่ 2" xfId="116" xr:uid="{00000000-0005-0000-0000-000078000000}"/>
    <cellStyle name="ส่วนที่ถูกเน้น1 2" xfId="117" xr:uid="{00000000-0005-0000-0000-000079000000}"/>
    <cellStyle name="ส่วนที่ถูกเน้น2 2" xfId="118" xr:uid="{00000000-0005-0000-0000-00007A000000}"/>
    <cellStyle name="ส่วนที่ถูกเน้น3 2" xfId="119" xr:uid="{00000000-0005-0000-0000-00007B000000}"/>
    <cellStyle name="ส่วนที่ถูกเน้น4 2" xfId="120" xr:uid="{00000000-0005-0000-0000-00007C000000}"/>
    <cellStyle name="ส่วนที่ถูกเน้น5 2" xfId="121" xr:uid="{00000000-0005-0000-0000-00007D000000}"/>
    <cellStyle name="ส่วนที่ถูกเน้น6 2" xfId="122" xr:uid="{00000000-0005-0000-0000-00007E000000}"/>
    <cellStyle name="แสดงผล 2" xfId="123" xr:uid="{00000000-0005-0000-0000-00007F000000}"/>
    <cellStyle name="หมายเหตุ 2" xfId="124" xr:uid="{00000000-0005-0000-0000-000080000000}"/>
    <cellStyle name="หัวเรื่อง 1 2" xfId="125" xr:uid="{00000000-0005-0000-0000-000081000000}"/>
    <cellStyle name="หัวเรื่อง 2 2" xfId="126" xr:uid="{00000000-0005-0000-0000-000082000000}"/>
    <cellStyle name="หัวเรื่อง 3 2" xfId="127" xr:uid="{00000000-0005-0000-0000-000083000000}"/>
    <cellStyle name="หัวเรื่อง 4 2" xfId="128" xr:uid="{00000000-0005-0000-0000-00008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914400</xdr:colOff>
      <xdr:row>1</xdr:row>
      <xdr:rowOff>0</xdr:rowOff>
    </xdr:from>
    <xdr:to>
      <xdr:col>5</xdr:col>
      <xdr:colOff>673344</xdr:colOff>
      <xdr:row>3</xdr:row>
      <xdr:rowOff>16121</xdr:rowOff>
    </xdr:to>
    <xdr:pic>
      <xdr:nvPicPr>
        <xdr:cNvPr id="2882" name="รูปภาพ 1">
          <a:extLst>
            <a:ext uri="{FF2B5EF4-FFF2-40B4-BE49-F238E27FC236}">
              <a16:creationId xmlns:a16="http://schemas.microsoft.com/office/drawing/2014/main" id="{00000000-0008-0000-0000-0000420B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0" y="266700"/>
          <a:ext cx="740019" cy="5495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740019</xdr:colOff>
      <xdr:row>3</xdr:row>
      <xdr:rowOff>16121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3300" y="266700"/>
          <a:ext cx="740019" cy="5495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669925</xdr:colOff>
      <xdr:row>1</xdr:row>
      <xdr:rowOff>92075</xdr:rowOff>
    </xdr:from>
    <xdr:to>
      <xdr:col>6</xdr:col>
      <xdr:colOff>400294</xdr:colOff>
      <xdr:row>3</xdr:row>
      <xdr:rowOff>31996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BF387CA5-A16D-4CCF-AA85-08DABF1F210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81525" y="396875"/>
          <a:ext cx="733669" cy="54952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92075</xdr:colOff>
      <xdr:row>1</xdr:row>
      <xdr:rowOff>292100</xdr:rowOff>
    </xdr:from>
    <xdr:to>
      <xdr:col>12</xdr:col>
      <xdr:colOff>828919</xdr:colOff>
      <xdr:row>4</xdr:row>
      <xdr:rowOff>3421</xdr:rowOff>
    </xdr:to>
    <xdr:pic>
      <xdr:nvPicPr>
        <xdr:cNvPr id="202" name="รูปภาพ 1">
          <a:extLst>
            <a:ext uri="{FF2B5EF4-FFF2-40B4-BE49-F238E27FC236}">
              <a16:creationId xmlns:a16="http://schemas.microsoft.com/office/drawing/2014/main" id="{00000000-0008-0000-0300-0000CA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12175" y="596900"/>
          <a:ext cx="736844" cy="6257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493"/>
  <sheetViews>
    <sheetView topLeftCell="A37" zoomScaleNormal="100" zoomScaleSheetLayoutView="100" workbookViewId="0">
      <selection activeCell="P50" sqref="P50"/>
    </sheetView>
  </sheetViews>
  <sheetFormatPr defaultColWidth="9" defaultRowHeight="21" customHeight="1" x14ac:dyDescent="0.35"/>
  <cols>
    <col min="1" max="1" width="3.875" style="83" customWidth="1"/>
    <col min="2" max="2" width="7.5" style="83" customWidth="1"/>
    <col min="3" max="3" width="19.875" style="159" customWidth="1"/>
    <col min="4" max="4" width="6" style="160" customWidth="1"/>
    <col min="5" max="5" width="12.875" style="83" customWidth="1"/>
    <col min="6" max="6" width="15.125" style="83" customWidth="1"/>
    <col min="7" max="7" width="11.125" style="83" customWidth="1"/>
    <col min="8" max="8" width="9.875" style="83" customWidth="1"/>
    <col min="9" max="9" width="9.5" style="83" customWidth="1"/>
    <col min="10" max="16384" width="9" style="83"/>
  </cols>
  <sheetData>
    <row r="1" spans="2:9" ht="21" customHeight="1" x14ac:dyDescent="0.55000000000000004">
      <c r="B1" s="81"/>
      <c r="C1" s="74"/>
      <c r="D1" s="82"/>
      <c r="E1" s="81"/>
      <c r="F1" s="81"/>
      <c r="G1" s="81"/>
      <c r="H1" s="81"/>
      <c r="I1" s="81"/>
    </row>
    <row r="2" spans="2:9" ht="21" customHeight="1" x14ac:dyDescent="0.55000000000000004">
      <c r="B2" s="81"/>
      <c r="C2" s="74"/>
      <c r="D2" s="82"/>
      <c r="E2" s="81"/>
      <c r="F2" s="81"/>
      <c r="G2" s="81"/>
      <c r="H2" s="81"/>
      <c r="I2" s="81"/>
    </row>
    <row r="3" spans="2:9" ht="21" customHeight="1" x14ac:dyDescent="0.55000000000000004">
      <c r="B3" s="81"/>
      <c r="C3" s="74"/>
      <c r="D3" s="82"/>
      <c r="E3" s="81"/>
      <c r="F3" s="81"/>
      <c r="G3" s="81"/>
      <c r="H3" s="81"/>
      <c r="I3" s="81"/>
    </row>
    <row r="4" spans="2:9" ht="21" customHeight="1" x14ac:dyDescent="0.55000000000000004">
      <c r="B4" s="196" t="s">
        <v>14</v>
      </c>
      <c r="C4" s="196"/>
      <c r="D4" s="196"/>
      <c r="E4" s="196"/>
      <c r="F4" s="196"/>
      <c r="G4" s="196"/>
      <c r="H4" s="196"/>
      <c r="I4" s="196"/>
    </row>
    <row r="5" spans="2:9" ht="21" customHeight="1" x14ac:dyDescent="0.55000000000000004">
      <c r="B5" s="196" t="s">
        <v>15</v>
      </c>
      <c r="C5" s="196"/>
      <c r="D5" s="196"/>
      <c r="E5" s="196"/>
      <c r="F5" s="196"/>
      <c r="G5" s="196"/>
      <c r="H5" s="196"/>
      <c r="I5" s="196"/>
    </row>
    <row r="6" spans="2:9" ht="21" customHeight="1" x14ac:dyDescent="0.55000000000000004">
      <c r="B6" s="196" t="s">
        <v>400</v>
      </c>
      <c r="C6" s="196"/>
      <c r="D6" s="196"/>
      <c r="E6" s="196"/>
      <c r="F6" s="196"/>
      <c r="G6" s="196"/>
      <c r="H6" s="196"/>
      <c r="I6" s="196"/>
    </row>
    <row r="7" spans="2:9" ht="21" customHeight="1" x14ac:dyDescent="0.55000000000000004">
      <c r="B7" s="196" t="s">
        <v>385</v>
      </c>
      <c r="C7" s="196"/>
      <c r="D7" s="196"/>
      <c r="E7" s="196"/>
      <c r="F7" s="196"/>
      <c r="G7" s="196"/>
      <c r="H7" s="196"/>
      <c r="I7" s="196"/>
    </row>
    <row r="8" spans="2:9" ht="21" customHeight="1" x14ac:dyDescent="0.55000000000000004">
      <c r="B8" s="202" t="s">
        <v>16</v>
      </c>
      <c r="C8" s="202"/>
      <c r="D8" s="202"/>
      <c r="E8" s="202"/>
      <c r="F8" s="202"/>
      <c r="G8" s="202"/>
      <c r="H8" s="202"/>
      <c r="I8" s="202"/>
    </row>
    <row r="9" spans="2:9" ht="21" customHeight="1" x14ac:dyDescent="0.55000000000000004">
      <c r="B9" s="74"/>
      <c r="C9" s="74"/>
      <c r="D9" s="74"/>
      <c r="E9" s="74"/>
      <c r="F9" s="74"/>
      <c r="G9" s="74"/>
      <c r="H9" s="74"/>
      <c r="I9" s="74"/>
    </row>
    <row r="10" spans="2:9" ht="23.1" customHeight="1" x14ac:dyDescent="0.35">
      <c r="B10" s="189" t="s">
        <v>0</v>
      </c>
      <c r="C10" s="187" t="s">
        <v>1</v>
      </c>
      <c r="D10" s="189" t="s">
        <v>2</v>
      </c>
      <c r="E10" s="190"/>
      <c r="F10" s="191"/>
      <c r="G10" s="203" t="s">
        <v>49</v>
      </c>
      <c r="H10" s="187" t="s">
        <v>6</v>
      </c>
      <c r="I10" s="187" t="s">
        <v>61</v>
      </c>
    </row>
    <row r="11" spans="2:9" ht="23.1" customHeight="1" x14ac:dyDescent="0.35">
      <c r="B11" s="213"/>
      <c r="C11" s="188"/>
      <c r="D11" s="192"/>
      <c r="E11" s="193"/>
      <c r="F11" s="194"/>
      <c r="G11" s="204"/>
      <c r="H11" s="201"/>
      <c r="I11" s="201"/>
    </row>
    <row r="12" spans="2:9" ht="23.1" customHeight="1" x14ac:dyDescent="0.55000000000000004">
      <c r="B12" s="88">
        <v>1</v>
      </c>
      <c r="C12" s="89">
        <v>64107301081</v>
      </c>
      <c r="D12" s="90" t="s">
        <v>3</v>
      </c>
      <c r="E12" s="91" t="s">
        <v>215</v>
      </c>
      <c r="F12" s="92" t="s">
        <v>216</v>
      </c>
      <c r="G12" s="93"/>
      <c r="H12" s="93"/>
      <c r="I12" s="94"/>
    </row>
    <row r="13" spans="2:9" ht="23.1" customHeight="1" x14ac:dyDescent="0.55000000000000004">
      <c r="B13" s="88">
        <v>2</v>
      </c>
      <c r="C13" s="95">
        <v>64107301082</v>
      </c>
      <c r="D13" s="96" t="s">
        <v>3</v>
      </c>
      <c r="E13" s="97" t="s">
        <v>62</v>
      </c>
      <c r="F13" s="98" t="s">
        <v>63</v>
      </c>
      <c r="G13" s="86"/>
      <c r="H13" s="86"/>
      <c r="I13" s="87"/>
    </row>
    <row r="14" spans="2:9" ht="23.1" customHeight="1" x14ac:dyDescent="0.55000000000000004">
      <c r="B14" s="88">
        <v>3</v>
      </c>
      <c r="C14" s="95">
        <v>64107301083</v>
      </c>
      <c r="D14" s="96" t="s">
        <v>3</v>
      </c>
      <c r="E14" s="97" t="s">
        <v>64</v>
      </c>
      <c r="F14" s="98" t="s">
        <v>65</v>
      </c>
      <c r="G14" s="86"/>
      <c r="H14" s="86"/>
      <c r="I14" s="87"/>
    </row>
    <row r="15" spans="2:9" ht="23.1" customHeight="1" x14ac:dyDescent="0.55000000000000004">
      <c r="B15" s="88">
        <v>4</v>
      </c>
      <c r="C15" s="95">
        <v>64107301084</v>
      </c>
      <c r="D15" s="96" t="s">
        <v>3</v>
      </c>
      <c r="E15" s="97" t="s">
        <v>66</v>
      </c>
      <c r="F15" s="98" t="s">
        <v>67</v>
      </c>
      <c r="G15" s="93"/>
      <c r="H15" s="93"/>
      <c r="I15" s="94"/>
    </row>
    <row r="16" spans="2:9" ht="23.1" customHeight="1" x14ac:dyDescent="0.55000000000000004">
      <c r="B16" s="88">
        <v>5</v>
      </c>
      <c r="C16" s="95">
        <v>64107301085</v>
      </c>
      <c r="D16" s="96" t="s">
        <v>3</v>
      </c>
      <c r="E16" s="97" t="s">
        <v>68</v>
      </c>
      <c r="F16" s="98" t="s">
        <v>69</v>
      </c>
      <c r="G16" s="93"/>
      <c r="H16" s="93"/>
      <c r="I16" s="94"/>
    </row>
    <row r="17" spans="2:9" ht="23.1" customHeight="1" x14ac:dyDescent="0.55000000000000004">
      <c r="B17" s="88">
        <v>6</v>
      </c>
      <c r="C17" s="95">
        <v>64107301086</v>
      </c>
      <c r="D17" s="96" t="s">
        <v>3</v>
      </c>
      <c r="E17" s="97" t="s">
        <v>70</v>
      </c>
      <c r="F17" s="98" t="s">
        <v>71</v>
      </c>
      <c r="G17" s="93"/>
      <c r="H17" s="93"/>
      <c r="I17" s="94"/>
    </row>
    <row r="18" spans="2:9" ht="23.1" customHeight="1" x14ac:dyDescent="0.55000000000000004">
      <c r="B18" s="88">
        <v>7</v>
      </c>
      <c r="C18" s="95">
        <v>64107301087</v>
      </c>
      <c r="D18" s="96" t="s">
        <v>3</v>
      </c>
      <c r="E18" s="97" t="s">
        <v>72</v>
      </c>
      <c r="F18" s="98" t="s">
        <v>73</v>
      </c>
      <c r="G18" s="93"/>
      <c r="H18" s="93"/>
      <c r="I18" s="94"/>
    </row>
    <row r="19" spans="2:9" ht="23.1" customHeight="1" x14ac:dyDescent="0.55000000000000004">
      <c r="B19" s="88">
        <v>8</v>
      </c>
      <c r="C19" s="95">
        <v>64107301088</v>
      </c>
      <c r="D19" s="96" t="s">
        <v>3</v>
      </c>
      <c r="E19" s="97" t="s">
        <v>74</v>
      </c>
      <c r="F19" s="98" t="s">
        <v>75</v>
      </c>
      <c r="G19" s="93"/>
      <c r="H19" s="93"/>
      <c r="I19" s="94"/>
    </row>
    <row r="20" spans="2:9" ht="23.1" customHeight="1" x14ac:dyDescent="0.55000000000000004">
      <c r="B20" s="88">
        <v>9</v>
      </c>
      <c r="C20" s="95">
        <v>64107301089</v>
      </c>
      <c r="D20" s="96" t="s">
        <v>3</v>
      </c>
      <c r="E20" s="97" t="s">
        <v>76</v>
      </c>
      <c r="F20" s="98" t="s">
        <v>77</v>
      </c>
      <c r="G20" s="93"/>
      <c r="H20" s="93"/>
      <c r="I20" s="94"/>
    </row>
    <row r="21" spans="2:9" ht="23.1" customHeight="1" x14ac:dyDescent="0.55000000000000004">
      <c r="B21" s="88">
        <v>10</v>
      </c>
      <c r="C21" s="95">
        <v>64107301090</v>
      </c>
      <c r="D21" s="96" t="s">
        <v>3</v>
      </c>
      <c r="E21" s="97" t="s">
        <v>78</v>
      </c>
      <c r="F21" s="98" t="s">
        <v>79</v>
      </c>
      <c r="G21" s="93"/>
      <c r="H21" s="93"/>
      <c r="I21" s="94"/>
    </row>
    <row r="22" spans="2:9" ht="23.1" customHeight="1" x14ac:dyDescent="0.55000000000000004">
      <c r="B22" s="88">
        <v>11</v>
      </c>
      <c r="C22" s="95">
        <v>64107301091</v>
      </c>
      <c r="D22" s="96" t="s">
        <v>3</v>
      </c>
      <c r="E22" s="97" t="s">
        <v>80</v>
      </c>
      <c r="F22" s="98" t="s">
        <v>81</v>
      </c>
      <c r="G22" s="93"/>
      <c r="H22" s="93"/>
      <c r="I22" s="94"/>
    </row>
    <row r="23" spans="2:9" ht="23.1" customHeight="1" x14ac:dyDescent="0.55000000000000004">
      <c r="B23" s="88">
        <v>12</v>
      </c>
      <c r="C23" s="95">
        <v>64107301092</v>
      </c>
      <c r="D23" s="96" t="s">
        <v>3</v>
      </c>
      <c r="E23" s="97" t="s">
        <v>82</v>
      </c>
      <c r="F23" s="98" t="s">
        <v>386</v>
      </c>
      <c r="G23" s="93"/>
      <c r="H23" s="93"/>
      <c r="I23" s="94"/>
    </row>
    <row r="24" spans="2:9" ht="23.1" customHeight="1" x14ac:dyDescent="0.55000000000000004">
      <c r="B24" s="88">
        <v>13</v>
      </c>
      <c r="C24" s="95">
        <v>64107301093</v>
      </c>
      <c r="D24" s="96" t="s">
        <v>3</v>
      </c>
      <c r="E24" s="97" t="s">
        <v>83</v>
      </c>
      <c r="F24" s="98" t="s">
        <v>84</v>
      </c>
      <c r="G24" s="93"/>
      <c r="H24" s="93"/>
      <c r="I24" s="94"/>
    </row>
    <row r="25" spans="2:9" ht="23.1" customHeight="1" x14ac:dyDescent="0.55000000000000004">
      <c r="B25" s="88">
        <v>14</v>
      </c>
      <c r="C25" s="95">
        <v>64107301094</v>
      </c>
      <c r="D25" s="96" t="s">
        <v>3</v>
      </c>
      <c r="E25" s="97" t="s">
        <v>85</v>
      </c>
      <c r="F25" s="98" t="s">
        <v>86</v>
      </c>
      <c r="G25" s="93"/>
      <c r="H25" s="93"/>
      <c r="I25" s="94"/>
    </row>
    <row r="26" spans="2:9" ht="23.1" customHeight="1" x14ac:dyDescent="0.55000000000000004">
      <c r="B26" s="88">
        <v>15</v>
      </c>
      <c r="C26" s="95">
        <v>64107301095</v>
      </c>
      <c r="D26" s="96" t="s">
        <v>3</v>
      </c>
      <c r="E26" s="97" t="s">
        <v>87</v>
      </c>
      <c r="F26" s="98" t="s">
        <v>88</v>
      </c>
      <c r="G26" s="93"/>
      <c r="H26" s="93"/>
      <c r="I26" s="94"/>
    </row>
    <row r="27" spans="2:9" ht="23.1" customHeight="1" x14ac:dyDescent="0.55000000000000004">
      <c r="B27" s="88">
        <v>16</v>
      </c>
      <c r="C27" s="95">
        <v>64107301096</v>
      </c>
      <c r="D27" s="96" t="s">
        <v>3</v>
      </c>
      <c r="E27" s="97" t="s">
        <v>89</v>
      </c>
      <c r="F27" s="98" t="s">
        <v>90</v>
      </c>
      <c r="G27" s="93"/>
      <c r="H27" s="93"/>
      <c r="I27" s="94"/>
    </row>
    <row r="28" spans="2:9" ht="23.1" customHeight="1" x14ac:dyDescent="0.55000000000000004">
      <c r="B28" s="88">
        <v>17</v>
      </c>
      <c r="C28" s="95">
        <v>64107301097</v>
      </c>
      <c r="D28" s="96" t="s">
        <v>3</v>
      </c>
      <c r="E28" s="97" t="s">
        <v>91</v>
      </c>
      <c r="F28" s="98" t="s">
        <v>92</v>
      </c>
      <c r="G28" s="93"/>
      <c r="H28" s="93"/>
      <c r="I28" s="94"/>
    </row>
    <row r="29" spans="2:9" ht="23.1" customHeight="1" x14ac:dyDescent="0.55000000000000004">
      <c r="B29" s="88">
        <v>18</v>
      </c>
      <c r="C29" s="95">
        <v>64107301098</v>
      </c>
      <c r="D29" s="96" t="s">
        <v>3</v>
      </c>
      <c r="E29" s="97" t="s">
        <v>93</v>
      </c>
      <c r="F29" s="98" t="s">
        <v>94</v>
      </c>
      <c r="G29" s="93"/>
      <c r="H29" s="93"/>
      <c r="I29" s="94"/>
    </row>
    <row r="30" spans="2:9" ht="23.1" customHeight="1" x14ac:dyDescent="0.55000000000000004">
      <c r="B30" s="88">
        <v>19</v>
      </c>
      <c r="C30" s="95">
        <v>64107301099</v>
      </c>
      <c r="D30" s="96" t="s">
        <v>3</v>
      </c>
      <c r="E30" s="97" t="s">
        <v>95</v>
      </c>
      <c r="F30" s="98" t="s">
        <v>96</v>
      </c>
      <c r="G30" s="93"/>
      <c r="H30" s="93"/>
      <c r="I30" s="94"/>
    </row>
    <row r="31" spans="2:9" ht="23.1" customHeight="1" x14ac:dyDescent="0.55000000000000004">
      <c r="B31" s="88">
        <v>20</v>
      </c>
      <c r="C31" s="95">
        <v>64107301100</v>
      </c>
      <c r="D31" s="96" t="s">
        <v>3</v>
      </c>
      <c r="E31" s="97" t="s">
        <v>97</v>
      </c>
      <c r="F31" s="98" t="s">
        <v>98</v>
      </c>
      <c r="G31" s="93"/>
      <c r="H31" s="93"/>
      <c r="I31" s="94"/>
    </row>
    <row r="32" spans="2:9" ht="23.1" customHeight="1" x14ac:dyDescent="0.55000000000000004">
      <c r="B32" s="88">
        <v>21</v>
      </c>
      <c r="C32" s="95">
        <v>64107301101</v>
      </c>
      <c r="D32" s="96" t="s">
        <v>3</v>
      </c>
      <c r="E32" s="97" t="s">
        <v>99</v>
      </c>
      <c r="F32" s="98" t="s">
        <v>100</v>
      </c>
      <c r="G32" s="93"/>
      <c r="H32" s="93"/>
      <c r="I32" s="94"/>
    </row>
    <row r="33" spans="2:9" ht="23.1" customHeight="1" x14ac:dyDescent="0.55000000000000004">
      <c r="B33" s="88">
        <v>22</v>
      </c>
      <c r="C33" s="95">
        <v>64107301102</v>
      </c>
      <c r="D33" s="96" t="s">
        <v>3</v>
      </c>
      <c r="E33" s="97" t="s">
        <v>101</v>
      </c>
      <c r="F33" s="98" t="s">
        <v>102</v>
      </c>
      <c r="G33" s="93"/>
      <c r="H33" s="93"/>
      <c r="I33" s="94"/>
    </row>
    <row r="34" spans="2:9" ht="23.1" customHeight="1" x14ac:dyDescent="0.55000000000000004">
      <c r="B34" s="88">
        <v>23</v>
      </c>
      <c r="C34" s="95">
        <v>64107301103</v>
      </c>
      <c r="D34" s="96" t="s">
        <v>3</v>
      </c>
      <c r="E34" s="97" t="s">
        <v>103</v>
      </c>
      <c r="F34" s="98" t="s">
        <v>104</v>
      </c>
      <c r="G34" s="93"/>
      <c r="H34" s="93"/>
      <c r="I34" s="94"/>
    </row>
    <row r="35" spans="2:9" ht="23.1" customHeight="1" x14ac:dyDescent="0.55000000000000004">
      <c r="B35" s="88">
        <v>24</v>
      </c>
      <c r="C35" s="95">
        <v>64107301104</v>
      </c>
      <c r="D35" s="96" t="s">
        <v>3</v>
      </c>
      <c r="E35" s="97" t="s">
        <v>105</v>
      </c>
      <c r="F35" s="98" t="s">
        <v>106</v>
      </c>
      <c r="G35" s="99"/>
      <c r="H35" s="93"/>
      <c r="I35" s="94"/>
    </row>
    <row r="36" spans="2:9" ht="23.1" customHeight="1" x14ac:dyDescent="0.55000000000000004">
      <c r="B36" s="88">
        <v>25</v>
      </c>
      <c r="C36" s="95">
        <v>64107301105</v>
      </c>
      <c r="D36" s="96" t="s">
        <v>3</v>
      </c>
      <c r="E36" s="97" t="s">
        <v>107</v>
      </c>
      <c r="F36" s="98" t="s">
        <v>55</v>
      </c>
      <c r="G36" s="100"/>
      <c r="H36" s="101"/>
      <c r="I36" s="102"/>
    </row>
    <row r="37" spans="2:9" ht="23.1" customHeight="1" x14ac:dyDescent="0.55000000000000004">
      <c r="B37" s="88">
        <v>26</v>
      </c>
      <c r="C37" s="95">
        <v>64107301106</v>
      </c>
      <c r="D37" s="96" t="s">
        <v>3</v>
      </c>
      <c r="E37" s="97" t="s">
        <v>108</v>
      </c>
      <c r="F37" s="98" t="s">
        <v>109</v>
      </c>
      <c r="G37" s="93"/>
      <c r="H37" s="93"/>
      <c r="I37" s="94"/>
    </row>
    <row r="38" spans="2:9" ht="23.1" customHeight="1" x14ac:dyDescent="0.55000000000000004">
      <c r="B38" s="88">
        <v>27</v>
      </c>
      <c r="C38" s="95">
        <v>64107301107</v>
      </c>
      <c r="D38" s="96" t="s">
        <v>3</v>
      </c>
      <c r="E38" s="97" t="s">
        <v>110</v>
      </c>
      <c r="F38" s="98" t="s">
        <v>111</v>
      </c>
      <c r="G38" s="93"/>
      <c r="H38" s="93"/>
      <c r="I38" s="94"/>
    </row>
    <row r="39" spans="2:9" ht="23.1" customHeight="1" x14ac:dyDescent="0.55000000000000004">
      <c r="B39" s="88">
        <v>28</v>
      </c>
      <c r="C39" s="95">
        <v>64107301108</v>
      </c>
      <c r="D39" s="96" t="s">
        <v>3</v>
      </c>
      <c r="E39" s="97" t="s">
        <v>112</v>
      </c>
      <c r="F39" s="98" t="s">
        <v>113</v>
      </c>
      <c r="G39" s="93"/>
      <c r="H39" s="93"/>
      <c r="I39" s="94"/>
    </row>
    <row r="40" spans="2:9" ht="23.1" customHeight="1" x14ac:dyDescent="0.55000000000000004">
      <c r="B40" s="88">
        <v>29</v>
      </c>
      <c r="C40" s="95">
        <v>64107301109</v>
      </c>
      <c r="D40" s="96" t="s">
        <v>4</v>
      </c>
      <c r="E40" s="97" t="s">
        <v>114</v>
      </c>
      <c r="F40" s="98" t="s">
        <v>115</v>
      </c>
      <c r="G40" s="93"/>
      <c r="H40" s="93"/>
      <c r="I40" s="94"/>
    </row>
    <row r="41" spans="2:9" ht="23.1" customHeight="1" x14ac:dyDescent="0.55000000000000004">
      <c r="B41" s="88">
        <v>30</v>
      </c>
      <c r="C41" s="95">
        <v>64107301110</v>
      </c>
      <c r="D41" s="96" t="s">
        <v>3</v>
      </c>
      <c r="E41" s="97" t="s">
        <v>116</v>
      </c>
      <c r="F41" s="98" t="s">
        <v>117</v>
      </c>
      <c r="G41" s="93"/>
      <c r="H41" s="93"/>
      <c r="I41" s="94"/>
    </row>
    <row r="42" spans="2:9" ht="23.1" customHeight="1" x14ac:dyDescent="0.55000000000000004">
      <c r="B42" s="88">
        <v>31</v>
      </c>
      <c r="C42" s="95">
        <v>64107301111</v>
      </c>
      <c r="D42" s="96" t="s">
        <v>3</v>
      </c>
      <c r="E42" s="97" t="s">
        <v>118</v>
      </c>
      <c r="F42" s="98" t="s">
        <v>119</v>
      </c>
      <c r="G42" s="93"/>
      <c r="H42" s="93"/>
      <c r="I42" s="94"/>
    </row>
    <row r="43" spans="2:9" ht="23.1" customHeight="1" x14ac:dyDescent="0.55000000000000004">
      <c r="B43" s="88">
        <v>32</v>
      </c>
      <c r="C43" s="95">
        <v>64107301112</v>
      </c>
      <c r="D43" s="96" t="s">
        <v>3</v>
      </c>
      <c r="E43" s="97" t="s">
        <v>120</v>
      </c>
      <c r="F43" s="98" t="s">
        <v>121</v>
      </c>
      <c r="G43" s="93"/>
      <c r="H43" s="93"/>
      <c r="I43" s="94"/>
    </row>
    <row r="44" spans="2:9" ht="23.1" customHeight="1" x14ac:dyDescent="0.55000000000000004">
      <c r="B44" s="88">
        <v>33</v>
      </c>
      <c r="C44" s="95">
        <v>64107301113</v>
      </c>
      <c r="D44" s="96" t="s">
        <v>3</v>
      </c>
      <c r="E44" s="97" t="s">
        <v>122</v>
      </c>
      <c r="F44" s="98" t="s">
        <v>123</v>
      </c>
      <c r="G44" s="93"/>
      <c r="H44" s="93"/>
      <c r="I44" s="94"/>
    </row>
    <row r="45" spans="2:9" ht="23.1" customHeight="1" x14ac:dyDescent="0.55000000000000004">
      <c r="B45" s="88">
        <v>34</v>
      </c>
      <c r="C45" s="95">
        <v>64107301114</v>
      </c>
      <c r="D45" s="96" t="s">
        <v>3</v>
      </c>
      <c r="E45" s="97" t="s">
        <v>124</v>
      </c>
      <c r="F45" s="98" t="s">
        <v>125</v>
      </c>
      <c r="G45" s="93"/>
      <c r="H45" s="93"/>
      <c r="I45" s="94"/>
    </row>
    <row r="46" spans="2:9" ht="23.1" customHeight="1" x14ac:dyDescent="0.55000000000000004">
      <c r="B46" s="88">
        <v>35</v>
      </c>
      <c r="C46" s="95">
        <v>64107301115</v>
      </c>
      <c r="D46" s="96" t="s">
        <v>3</v>
      </c>
      <c r="E46" s="97" t="s">
        <v>126</v>
      </c>
      <c r="F46" s="98" t="s">
        <v>127</v>
      </c>
      <c r="G46" s="93"/>
      <c r="H46" s="93"/>
      <c r="I46" s="94"/>
    </row>
    <row r="47" spans="2:9" ht="23.1" customHeight="1" x14ac:dyDescent="0.55000000000000004">
      <c r="B47" s="88">
        <v>36</v>
      </c>
      <c r="C47" s="95">
        <v>64107301116</v>
      </c>
      <c r="D47" s="96" t="s">
        <v>3</v>
      </c>
      <c r="E47" s="97" t="s">
        <v>128</v>
      </c>
      <c r="F47" s="98" t="s">
        <v>129</v>
      </c>
      <c r="G47" s="93"/>
      <c r="H47" s="93"/>
      <c r="I47" s="94"/>
    </row>
    <row r="48" spans="2:9" ht="23.1" customHeight="1" x14ac:dyDescent="0.55000000000000004">
      <c r="B48" s="88">
        <v>37</v>
      </c>
      <c r="C48" s="95">
        <v>64107301117</v>
      </c>
      <c r="D48" s="96" t="s">
        <v>3</v>
      </c>
      <c r="E48" s="97" t="s">
        <v>130</v>
      </c>
      <c r="F48" s="98" t="s">
        <v>131</v>
      </c>
      <c r="G48" s="93"/>
      <c r="H48" s="93"/>
      <c r="I48" s="94"/>
    </row>
    <row r="49" spans="2:9" ht="23.1" customHeight="1" x14ac:dyDescent="0.55000000000000004">
      <c r="B49" s="88">
        <v>38</v>
      </c>
      <c r="C49" s="95">
        <v>64107301118</v>
      </c>
      <c r="D49" s="96" t="s">
        <v>3</v>
      </c>
      <c r="E49" s="97" t="s">
        <v>132</v>
      </c>
      <c r="F49" s="98" t="s">
        <v>133</v>
      </c>
      <c r="G49" s="93"/>
      <c r="H49" s="93"/>
      <c r="I49" s="94"/>
    </row>
    <row r="50" spans="2:9" ht="23.1" customHeight="1" x14ac:dyDescent="0.55000000000000004">
      <c r="B50" s="88">
        <v>39</v>
      </c>
      <c r="C50" s="95">
        <v>64107301119</v>
      </c>
      <c r="D50" s="96" t="s">
        <v>4</v>
      </c>
      <c r="E50" s="97" t="s">
        <v>134</v>
      </c>
      <c r="F50" s="98" t="s">
        <v>135</v>
      </c>
      <c r="G50" s="93"/>
      <c r="H50" s="93"/>
      <c r="I50" s="94"/>
    </row>
    <row r="51" spans="2:9" ht="23.1" customHeight="1" x14ac:dyDescent="0.55000000000000004">
      <c r="B51" s="88">
        <v>40</v>
      </c>
      <c r="C51" s="95">
        <v>64107301121</v>
      </c>
      <c r="D51" s="96" t="s">
        <v>3</v>
      </c>
      <c r="E51" s="97" t="s">
        <v>136</v>
      </c>
      <c r="F51" s="98" t="s">
        <v>137</v>
      </c>
      <c r="G51" s="93"/>
      <c r="H51" s="93"/>
      <c r="I51" s="94"/>
    </row>
    <row r="52" spans="2:9" ht="23.1" customHeight="1" x14ac:dyDescent="0.55000000000000004">
      <c r="B52" s="301">
        <v>41</v>
      </c>
      <c r="C52" s="180">
        <v>64107301122</v>
      </c>
      <c r="D52" s="181" t="s">
        <v>3</v>
      </c>
      <c r="E52" s="182" t="s">
        <v>136</v>
      </c>
      <c r="F52" s="183" t="s">
        <v>138</v>
      </c>
      <c r="G52" s="302"/>
      <c r="H52" s="302"/>
      <c r="I52" s="303"/>
    </row>
    <row r="53" spans="2:9" ht="23.1" customHeight="1" x14ac:dyDescent="0.55000000000000004">
      <c r="B53" s="88">
        <v>42</v>
      </c>
      <c r="C53" s="95">
        <v>64107301123</v>
      </c>
      <c r="D53" s="96" t="s">
        <v>3</v>
      </c>
      <c r="E53" s="97" t="s">
        <v>139</v>
      </c>
      <c r="F53" s="98" t="s">
        <v>140</v>
      </c>
      <c r="G53" s="93"/>
      <c r="H53" s="93"/>
      <c r="I53" s="94"/>
    </row>
    <row r="54" spans="2:9" ht="23.1" customHeight="1" x14ac:dyDescent="0.55000000000000004">
      <c r="B54" s="88">
        <v>43</v>
      </c>
      <c r="C54" s="95">
        <v>64107301125</v>
      </c>
      <c r="D54" s="96" t="s">
        <v>4</v>
      </c>
      <c r="E54" s="97" t="s">
        <v>141</v>
      </c>
      <c r="F54" s="98" t="s">
        <v>142</v>
      </c>
      <c r="G54" s="93"/>
      <c r="H54" s="93"/>
      <c r="I54" s="94"/>
    </row>
    <row r="55" spans="2:9" ht="23.1" customHeight="1" x14ac:dyDescent="0.55000000000000004">
      <c r="B55" s="88">
        <v>44</v>
      </c>
      <c r="C55" s="95">
        <v>64107301126</v>
      </c>
      <c r="D55" s="96" t="s">
        <v>3</v>
      </c>
      <c r="E55" s="97" t="s">
        <v>143</v>
      </c>
      <c r="F55" s="98" t="s">
        <v>144</v>
      </c>
      <c r="G55" s="93"/>
      <c r="H55" s="93"/>
      <c r="I55" s="94"/>
    </row>
    <row r="56" spans="2:9" ht="23.1" customHeight="1" x14ac:dyDescent="0.55000000000000004">
      <c r="B56" s="88">
        <v>45</v>
      </c>
      <c r="C56" s="95">
        <v>64107301127</v>
      </c>
      <c r="D56" s="96" t="s">
        <v>3</v>
      </c>
      <c r="E56" s="97" t="s">
        <v>145</v>
      </c>
      <c r="F56" s="98" t="s">
        <v>146</v>
      </c>
      <c r="G56" s="93"/>
      <c r="H56" s="93"/>
      <c r="I56" s="94"/>
    </row>
    <row r="57" spans="2:9" ht="23.1" customHeight="1" x14ac:dyDescent="0.55000000000000004">
      <c r="B57" s="88">
        <v>46</v>
      </c>
      <c r="C57" s="95">
        <v>64107301128</v>
      </c>
      <c r="D57" s="96" t="s">
        <v>3</v>
      </c>
      <c r="E57" s="97" t="s">
        <v>147</v>
      </c>
      <c r="F57" s="98" t="s">
        <v>148</v>
      </c>
      <c r="G57" s="93"/>
      <c r="H57" s="93"/>
      <c r="I57" s="94"/>
    </row>
    <row r="58" spans="2:9" ht="23.1" customHeight="1" x14ac:dyDescent="0.55000000000000004">
      <c r="B58" s="88">
        <v>47</v>
      </c>
      <c r="C58" s="95">
        <v>64107301129</v>
      </c>
      <c r="D58" s="96" t="s">
        <v>3</v>
      </c>
      <c r="E58" s="97" t="s">
        <v>147</v>
      </c>
      <c r="F58" s="98" t="s">
        <v>149</v>
      </c>
      <c r="G58" s="93"/>
      <c r="H58" s="93"/>
      <c r="I58" s="94"/>
    </row>
    <row r="59" spans="2:9" ht="23.1" customHeight="1" x14ac:dyDescent="0.55000000000000004">
      <c r="B59" s="88">
        <v>48</v>
      </c>
      <c r="C59" s="95">
        <v>64107301130</v>
      </c>
      <c r="D59" s="96" t="s">
        <v>3</v>
      </c>
      <c r="E59" s="97" t="s">
        <v>150</v>
      </c>
      <c r="F59" s="98" t="s">
        <v>151</v>
      </c>
      <c r="G59" s="93"/>
      <c r="H59" s="93"/>
      <c r="I59" s="94"/>
    </row>
    <row r="60" spans="2:9" ht="23.1" customHeight="1" x14ac:dyDescent="0.55000000000000004">
      <c r="B60" s="88">
        <v>49</v>
      </c>
      <c r="C60" s="95">
        <v>64107301131</v>
      </c>
      <c r="D60" s="96" t="s">
        <v>3</v>
      </c>
      <c r="E60" s="97" t="s">
        <v>152</v>
      </c>
      <c r="F60" s="98" t="s">
        <v>153</v>
      </c>
      <c r="G60" s="93"/>
      <c r="H60" s="93"/>
      <c r="I60" s="94"/>
    </row>
    <row r="61" spans="2:9" ht="23.1" customHeight="1" x14ac:dyDescent="0.55000000000000004">
      <c r="B61" s="88">
        <v>50</v>
      </c>
      <c r="C61" s="95">
        <v>64107301132</v>
      </c>
      <c r="D61" s="96" t="s">
        <v>3</v>
      </c>
      <c r="E61" s="97" t="s">
        <v>154</v>
      </c>
      <c r="F61" s="98" t="s">
        <v>155</v>
      </c>
      <c r="G61" s="93"/>
      <c r="H61" s="93"/>
      <c r="I61" s="94"/>
    </row>
    <row r="62" spans="2:9" ht="23.1" customHeight="1" x14ac:dyDescent="0.55000000000000004">
      <c r="B62" s="88">
        <v>51</v>
      </c>
      <c r="C62" s="95">
        <v>64107301133</v>
      </c>
      <c r="D62" s="96" t="s">
        <v>3</v>
      </c>
      <c r="E62" s="97" t="s">
        <v>156</v>
      </c>
      <c r="F62" s="98" t="s">
        <v>157</v>
      </c>
      <c r="G62" s="93"/>
      <c r="H62" s="93"/>
      <c r="I62" s="94"/>
    </row>
    <row r="63" spans="2:9" ht="23.1" customHeight="1" x14ac:dyDescent="0.55000000000000004">
      <c r="B63" s="88">
        <v>52</v>
      </c>
      <c r="C63" s="95">
        <v>64107301134</v>
      </c>
      <c r="D63" s="96" t="s">
        <v>3</v>
      </c>
      <c r="E63" s="97" t="s">
        <v>158</v>
      </c>
      <c r="F63" s="98" t="s">
        <v>159</v>
      </c>
      <c r="G63" s="99"/>
      <c r="H63" s="93"/>
      <c r="I63" s="94"/>
    </row>
    <row r="64" spans="2:9" ht="23.1" customHeight="1" x14ac:dyDescent="0.55000000000000004">
      <c r="B64" s="88">
        <v>53</v>
      </c>
      <c r="C64" s="95">
        <v>64107301135</v>
      </c>
      <c r="D64" s="96" t="s">
        <v>3</v>
      </c>
      <c r="E64" s="97" t="s">
        <v>160</v>
      </c>
      <c r="F64" s="98" t="s">
        <v>161</v>
      </c>
      <c r="G64" s="99"/>
      <c r="H64" s="93"/>
      <c r="I64" s="94"/>
    </row>
    <row r="65" spans="2:9" ht="23.1" customHeight="1" x14ac:dyDescent="0.55000000000000004">
      <c r="B65" s="88">
        <v>54</v>
      </c>
      <c r="C65" s="95">
        <v>64107301136</v>
      </c>
      <c r="D65" s="96" t="s">
        <v>3</v>
      </c>
      <c r="E65" s="97" t="s">
        <v>162</v>
      </c>
      <c r="F65" s="98" t="s">
        <v>163</v>
      </c>
      <c r="G65" s="99"/>
      <c r="H65" s="93"/>
      <c r="I65" s="94"/>
    </row>
    <row r="66" spans="2:9" ht="23.1" customHeight="1" x14ac:dyDescent="0.55000000000000004">
      <c r="B66" s="88">
        <v>55</v>
      </c>
      <c r="C66" s="95">
        <v>64107301137</v>
      </c>
      <c r="D66" s="96" t="s">
        <v>3</v>
      </c>
      <c r="E66" s="97" t="s">
        <v>164</v>
      </c>
      <c r="F66" s="98" t="s">
        <v>165</v>
      </c>
      <c r="G66" s="99"/>
      <c r="H66" s="93"/>
      <c r="I66" s="94"/>
    </row>
    <row r="67" spans="2:9" ht="23.1" customHeight="1" x14ac:dyDescent="0.55000000000000004">
      <c r="B67" s="88">
        <v>56</v>
      </c>
      <c r="C67" s="95">
        <v>64107301138</v>
      </c>
      <c r="D67" s="96" t="s">
        <v>3</v>
      </c>
      <c r="E67" s="97" t="s">
        <v>166</v>
      </c>
      <c r="F67" s="98" t="s">
        <v>167</v>
      </c>
      <c r="G67" s="93"/>
      <c r="H67" s="93"/>
      <c r="I67" s="94"/>
    </row>
    <row r="68" spans="2:9" ht="23.1" customHeight="1" x14ac:dyDescent="0.55000000000000004">
      <c r="B68" s="88">
        <v>57</v>
      </c>
      <c r="C68" s="95">
        <v>64107301139</v>
      </c>
      <c r="D68" s="96" t="s">
        <v>3</v>
      </c>
      <c r="E68" s="97" t="s">
        <v>166</v>
      </c>
      <c r="F68" s="98" t="s">
        <v>168</v>
      </c>
      <c r="G68" s="93"/>
      <c r="H68" s="93"/>
      <c r="I68" s="94"/>
    </row>
    <row r="69" spans="2:9" ht="23.1" customHeight="1" x14ac:dyDescent="0.55000000000000004">
      <c r="B69" s="88">
        <v>58</v>
      </c>
      <c r="C69" s="95">
        <v>64107301140</v>
      </c>
      <c r="D69" s="96" t="s">
        <v>3</v>
      </c>
      <c r="E69" s="97" t="s">
        <v>169</v>
      </c>
      <c r="F69" s="98" t="s">
        <v>170</v>
      </c>
      <c r="G69" s="93"/>
      <c r="H69" s="93"/>
      <c r="I69" s="94"/>
    </row>
    <row r="70" spans="2:9" ht="23.1" customHeight="1" x14ac:dyDescent="0.55000000000000004">
      <c r="B70" s="88">
        <v>59</v>
      </c>
      <c r="C70" s="95">
        <v>64107301141</v>
      </c>
      <c r="D70" s="96" t="s">
        <v>3</v>
      </c>
      <c r="E70" s="97" t="s">
        <v>171</v>
      </c>
      <c r="F70" s="98" t="s">
        <v>172</v>
      </c>
      <c r="G70" s="93"/>
      <c r="H70" s="93"/>
      <c r="I70" s="94"/>
    </row>
    <row r="71" spans="2:9" ht="23.1" customHeight="1" x14ac:dyDescent="0.55000000000000004">
      <c r="B71" s="88">
        <v>60</v>
      </c>
      <c r="C71" s="95">
        <v>64107301142</v>
      </c>
      <c r="D71" s="96" t="s">
        <v>3</v>
      </c>
      <c r="E71" s="97" t="s">
        <v>173</v>
      </c>
      <c r="F71" s="98" t="s">
        <v>174</v>
      </c>
      <c r="G71" s="93"/>
      <c r="H71" s="93"/>
      <c r="I71" s="94"/>
    </row>
    <row r="72" spans="2:9" ht="23.1" customHeight="1" x14ac:dyDescent="0.55000000000000004">
      <c r="B72" s="88">
        <v>61</v>
      </c>
      <c r="C72" s="95">
        <v>64107301143</v>
      </c>
      <c r="D72" s="96" t="s">
        <v>3</v>
      </c>
      <c r="E72" s="97" t="s">
        <v>175</v>
      </c>
      <c r="F72" s="98" t="s">
        <v>176</v>
      </c>
      <c r="G72" s="93"/>
      <c r="H72" s="93"/>
      <c r="I72" s="94"/>
    </row>
    <row r="73" spans="2:9" ht="23.1" customHeight="1" x14ac:dyDescent="0.55000000000000004">
      <c r="B73" s="88">
        <v>62</v>
      </c>
      <c r="C73" s="95">
        <v>64107301144</v>
      </c>
      <c r="D73" s="96" t="s">
        <v>3</v>
      </c>
      <c r="E73" s="97" t="s">
        <v>177</v>
      </c>
      <c r="F73" s="98" t="s">
        <v>178</v>
      </c>
      <c r="G73" s="93"/>
      <c r="H73" s="93"/>
      <c r="I73" s="94"/>
    </row>
    <row r="74" spans="2:9" ht="23.1" customHeight="1" x14ac:dyDescent="0.55000000000000004">
      <c r="B74" s="88">
        <v>63</v>
      </c>
      <c r="C74" s="95">
        <v>64107301145</v>
      </c>
      <c r="D74" s="96" t="s">
        <v>3</v>
      </c>
      <c r="E74" s="97" t="s">
        <v>179</v>
      </c>
      <c r="F74" s="98" t="s">
        <v>180</v>
      </c>
      <c r="G74" s="93"/>
      <c r="H74" s="93"/>
      <c r="I74" s="94"/>
    </row>
    <row r="75" spans="2:9" ht="23.1" customHeight="1" x14ac:dyDescent="0.55000000000000004">
      <c r="B75" s="88">
        <v>64</v>
      </c>
      <c r="C75" s="95">
        <v>64107301146</v>
      </c>
      <c r="D75" s="96" t="s">
        <v>3</v>
      </c>
      <c r="E75" s="97" t="s">
        <v>181</v>
      </c>
      <c r="F75" s="98" t="s">
        <v>182</v>
      </c>
      <c r="G75" s="93"/>
      <c r="H75" s="93"/>
      <c r="I75" s="94"/>
    </row>
    <row r="76" spans="2:9" ht="23.1" customHeight="1" x14ac:dyDescent="0.55000000000000004">
      <c r="B76" s="88">
        <v>65</v>
      </c>
      <c r="C76" s="95">
        <v>64107301147</v>
      </c>
      <c r="D76" s="96" t="s">
        <v>3</v>
      </c>
      <c r="E76" s="97" t="s">
        <v>183</v>
      </c>
      <c r="F76" s="98" t="s">
        <v>184</v>
      </c>
      <c r="G76" s="93"/>
      <c r="H76" s="93"/>
      <c r="I76" s="94"/>
    </row>
    <row r="77" spans="2:9" ht="23.1" customHeight="1" x14ac:dyDescent="0.55000000000000004">
      <c r="B77" s="88">
        <v>66</v>
      </c>
      <c r="C77" s="95">
        <v>64107301148</v>
      </c>
      <c r="D77" s="96" t="s">
        <v>3</v>
      </c>
      <c r="E77" s="97" t="s">
        <v>185</v>
      </c>
      <c r="F77" s="98" t="s">
        <v>186</v>
      </c>
      <c r="G77" s="93"/>
      <c r="H77" s="93"/>
      <c r="I77" s="94"/>
    </row>
    <row r="78" spans="2:9" ht="23.1" customHeight="1" x14ac:dyDescent="0.55000000000000004">
      <c r="B78" s="88">
        <v>67</v>
      </c>
      <c r="C78" s="95">
        <v>64107301149</v>
      </c>
      <c r="D78" s="96" t="s">
        <v>3</v>
      </c>
      <c r="E78" s="97" t="s">
        <v>187</v>
      </c>
      <c r="F78" s="98" t="s">
        <v>188</v>
      </c>
      <c r="G78" s="93"/>
      <c r="H78" s="93"/>
      <c r="I78" s="94"/>
    </row>
    <row r="79" spans="2:9" ht="23.1" customHeight="1" x14ac:dyDescent="0.55000000000000004">
      <c r="B79" s="88">
        <v>68</v>
      </c>
      <c r="C79" s="95">
        <v>64107301150</v>
      </c>
      <c r="D79" s="96" t="s">
        <v>3</v>
      </c>
      <c r="E79" s="97" t="s">
        <v>189</v>
      </c>
      <c r="F79" s="98" t="s">
        <v>190</v>
      </c>
      <c r="G79" s="101"/>
      <c r="H79" s="101"/>
      <c r="I79" s="102"/>
    </row>
    <row r="80" spans="2:9" ht="23.1" customHeight="1" x14ac:dyDescent="0.55000000000000004">
      <c r="B80" s="88">
        <v>69</v>
      </c>
      <c r="C80" s="95">
        <v>64107301151</v>
      </c>
      <c r="D80" s="96" t="s">
        <v>3</v>
      </c>
      <c r="E80" s="97" t="s">
        <v>191</v>
      </c>
      <c r="F80" s="98" t="s">
        <v>192</v>
      </c>
      <c r="G80" s="93"/>
      <c r="H80" s="93"/>
      <c r="I80" s="94"/>
    </row>
    <row r="81" spans="2:9" ht="23.1" customHeight="1" x14ac:dyDescent="0.55000000000000004">
      <c r="B81" s="88">
        <v>70</v>
      </c>
      <c r="C81" s="95">
        <v>64107301152</v>
      </c>
      <c r="D81" s="96" t="s">
        <v>3</v>
      </c>
      <c r="E81" s="97" t="s">
        <v>193</v>
      </c>
      <c r="F81" s="98" t="s">
        <v>194</v>
      </c>
      <c r="G81" s="93"/>
      <c r="H81" s="93"/>
      <c r="I81" s="94"/>
    </row>
    <row r="82" spans="2:9" ht="23.1" customHeight="1" x14ac:dyDescent="0.55000000000000004">
      <c r="B82" s="88">
        <v>71</v>
      </c>
      <c r="C82" s="95">
        <v>64107301153</v>
      </c>
      <c r="D82" s="96" t="s">
        <v>4</v>
      </c>
      <c r="E82" s="97" t="s">
        <v>195</v>
      </c>
      <c r="F82" s="98" t="s">
        <v>196</v>
      </c>
      <c r="G82" s="93"/>
      <c r="H82" s="93"/>
      <c r="I82" s="94"/>
    </row>
    <row r="83" spans="2:9" ht="23.1" customHeight="1" x14ac:dyDescent="0.55000000000000004">
      <c r="B83" s="88">
        <v>72</v>
      </c>
      <c r="C83" s="95">
        <v>64107301154</v>
      </c>
      <c r="D83" s="96" t="s">
        <v>3</v>
      </c>
      <c r="E83" s="97" t="s">
        <v>197</v>
      </c>
      <c r="F83" s="98" t="s">
        <v>198</v>
      </c>
      <c r="G83" s="93"/>
      <c r="H83" s="93"/>
      <c r="I83" s="94"/>
    </row>
    <row r="84" spans="2:9" ht="23.1" customHeight="1" x14ac:dyDescent="0.55000000000000004">
      <c r="B84" s="88">
        <v>73</v>
      </c>
      <c r="C84" s="95">
        <v>64107301155</v>
      </c>
      <c r="D84" s="96" t="s">
        <v>3</v>
      </c>
      <c r="E84" s="97" t="s">
        <v>199</v>
      </c>
      <c r="F84" s="98" t="s">
        <v>200</v>
      </c>
      <c r="G84" s="93"/>
      <c r="H84" s="93"/>
      <c r="I84" s="94"/>
    </row>
    <row r="85" spans="2:9" ht="23.1" customHeight="1" x14ac:dyDescent="0.55000000000000004">
      <c r="B85" s="88">
        <v>74</v>
      </c>
      <c r="C85" s="95">
        <v>64107301156</v>
      </c>
      <c r="D85" s="103" t="s">
        <v>3</v>
      </c>
      <c r="E85" s="104" t="s">
        <v>201</v>
      </c>
      <c r="F85" s="105" t="s">
        <v>202</v>
      </c>
      <c r="G85" s="93"/>
      <c r="H85" s="93"/>
      <c r="I85" s="94"/>
    </row>
    <row r="86" spans="2:9" ht="23.1" customHeight="1" x14ac:dyDescent="0.55000000000000004">
      <c r="B86" s="88">
        <v>75</v>
      </c>
      <c r="C86" s="95">
        <v>64107301157</v>
      </c>
      <c r="D86" s="96" t="s">
        <v>3</v>
      </c>
      <c r="E86" s="97" t="s">
        <v>203</v>
      </c>
      <c r="F86" s="98" t="s">
        <v>204</v>
      </c>
      <c r="G86" s="93"/>
      <c r="H86" s="93"/>
      <c r="I86" s="94"/>
    </row>
    <row r="87" spans="2:9" ht="23.1" customHeight="1" x14ac:dyDescent="0.55000000000000004">
      <c r="B87" s="88">
        <v>76</v>
      </c>
      <c r="C87" s="95">
        <v>64107301158</v>
      </c>
      <c r="D87" s="96" t="s">
        <v>3</v>
      </c>
      <c r="E87" s="97" t="s">
        <v>205</v>
      </c>
      <c r="F87" s="98" t="s">
        <v>206</v>
      </c>
      <c r="G87" s="93"/>
      <c r="H87" s="93"/>
      <c r="I87" s="94"/>
    </row>
    <row r="88" spans="2:9" ht="23.1" customHeight="1" x14ac:dyDescent="0.55000000000000004">
      <c r="B88" s="88">
        <v>77</v>
      </c>
      <c r="C88" s="95">
        <v>64107301159</v>
      </c>
      <c r="D88" s="96" t="s">
        <v>3</v>
      </c>
      <c r="E88" s="97" t="s">
        <v>207</v>
      </c>
      <c r="F88" s="98" t="s">
        <v>208</v>
      </c>
      <c r="G88" s="93"/>
      <c r="H88" s="93"/>
      <c r="I88" s="94"/>
    </row>
    <row r="89" spans="2:9" ht="23.1" customHeight="1" x14ac:dyDescent="0.55000000000000004">
      <c r="B89" s="88">
        <v>78</v>
      </c>
      <c r="C89" s="95">
        <v>64107301160</v>
      </c>
      <c r="D89" s="96" t="s">
        <v>3</v>
      </c>
      <c r="E89" s="97" t="s">
        <v>209</v>
      </c>
      <c r="F89" s="98" t="s">
        <v>210</v>
      </c>
      <c r="G89" s="93"/>
      <c r="H89" s="93"/>
      <c r="I89" s="94"/>
    </row>
    <row r="90" spans="2:9" ht="23.1" customHeight="1" x14ac:dyDescent="0.55000000000000004">
      <c r="B90" s="88">
        <v>79</v>
      </c>
      <c r="C90" s="95">
        <v>64107301161</v>
      </c>
      <c r="D90" s="96" t="s">
        <v>3</v>
      </c>
      <c r="E90" s="97" t="s">
        <v>211</v>
      </c>
      <c r="F90" s="98" t="s">
        <v>212</v>
      </c>
      <c r="G90" s="93"/>
      <c r="H90" s="93"/>
      <c r="I90" s="94"/>
    </row>
    <row r="91" spans="2:9" ht="23.1" customHeight="1" x14ac:dyDescent="0.55000000000000004">
      <c r="B91" s="88">
        <v>80</v>
      </c>
      <c r="C91" s="95">
        <v>64107301162</v>
      </c>
      <c r="D91" s="96" t="s">
        <v>3</v>
      </c>
      <c r="E91" s="97" t="s">
        <v>213</v>
      </c>
      <c r="F91" s="98" t="s">
        <v>214</v>
      </c>
      <c r="G91" s="93"/>
      <c r="H91" s="93"/>
      <c r="I91" s="94"/>
    </row>
    <row r="92" spans="2:9" ht="23.1" customHeight="1" x14ac:dyDescent="0.55000000000000004">
      <c r="B92" s="84"/>
      <c r="C92" s="106"/>
      <c r="D92" s="107"/>
      <c r="E92" s="108"/>
      <c r="F92" s="109" t="s">
        <v>37</v>
      </c>
      <c r="G92" s="110">
        <f>MAX(G12:G91)</f>
        <v>0</v>
      </c>
      <c r="H92" s="110"/>
      <c r="I92" s="111"/>
    </row>
    <row r="93" spans="2:9" s="113" customFormat="1" ht="23.1" customHeight="1" x14ac:dyDescent="0.55000000000000004">
      <c r="B93" s="195" t="s">
        <v>7</v>
      </c>
      <c r="C93" s="196"/>
      <c r="D93" s="196"/>
      <c r="E93" s="197"/>
      <c r="F93" s="112" t="s">
        <v>26</v>
      </c>
      <c r="G93" s="110">
        <f>MIN(G12:G91)</f>
        <v>0</v>
      </c>
      <c r="H93" s="110"/>
      <c r="I93" s="111"/>
    </row>
    <row r="94" spans="2:9" s="113" customFormat="1" ht="23.1" customHeight="1" x14ac:dyDescent="0.6">
      <c r="B94" s="198" t="s">
        <v>8</v>
      </c>
      <c r="C94" s="199"/>
      <c r="D94" s="199"/>
      <c r="E94" s="200"/>
      <c r="F94" s="114" t="s">
        <v>27</v>
      </c>
      <c r="G94" s="110" t="e">
        <f>AVERAGE(G12:G91)</f>
        <v>#DIV/0!</v>
      </c>
      <c r="H94" s="110"/>
      <c r="I94" s="111"/>
    </row>
    <row r="95" spans="2:9" s="113" customFormat="1" ht="23.1" customHeight="1" x14ac:dyDescent="0.6">
      <c r="B95" s="205" t="s">
        <v>38</v>
      </c>
      <c r="C95" s="206"/>
      <c r="D95" s="206"/>
      <c r="E95" s="207"/>
      <c r="F95" s="114" t="s">
        <v>28</v>
      </c>
      <c r="G95" s="110" t="e">
        <f>STDEV(G12:G91)</f>
        <v>#DIV/0!</v>
      </c>
      <c r="H95" s="110"/>
      <c r="I95" s="111"/>
    </row>
    <row r="96" spans="2:9" s="117" customFormat="1" ht="21" customHeight="1" x14ac:dyDescent="0.2">
      <c r="B96" s="184" t="s">
        <v>373</v>
      </c>
      <c r="C96" s="184"/>
      <c r="D96" s="184"/>
      <c r="E96" s="184"/>
      <c r="F96" s="184"/>
      <c r="G96" s="115"/>
      <c r="H96" s="115"/>
      <c r="I96" s="116"/>
    </row>
    <row r="97" spans="2:9" s="117" customFormat="1" ht="21" customHeight="1" x14ac:dyDescent="0.55000000000000004">
      <c r="B97" s="118" t="s">
        <v>374</v>
      </c>
      <c r="C97" s="119"/>
      <c r="D97" s="120" t="s">
        <v>375</v>
      </c>
      <c r="E97" s="121"/>
      <c r="F97" s="122" t="s">
        <v>18</v>
      </c>
      <c r="I97" s="123"/>
    </row>
    <row r="98" spans="2:9" s="117" customFormat="1" ht="21" customHeight="1" x14ac:dyDescent="0.55000000000000004">
      <c r="B98" s="118" t="s">
        <v>374</v>
      </c>
      <c r="C98" s="119"/>
      <c r="D98" s="120" t="s">
        <v>375</v>
      </c>
      <c r="E98" s="119"/>
      <c r="F98" s="122" t="s">
        <v>19</v>
      </c>
      <c r="G98" s="185" t="s">
        <v>7</v>
      </c>
      <c r="H98" s="185"/>
      <c r="I98" s="186"/>
    </row>
    <row r="99" spans="2:9" s="117" customFormat="1" ht="21" customHeight="1" x14ac:dyDescent="0.55000000000000004">
      <c r="B99" s="118" t="s">
        <v>374</v>
      </c>
      <c r="C99" s="119"/>
      <c r="D99" s="120" t="s">
        <v>375</v>
      </c>
      <c r="E99" s="119"/>
      <c r="F99" s="122" t="s">
        <v>20</v>
      </c>
      <c r="G99" s="208" t="s">
        <v>54</v>
      </c>
      <c r="H99" s="208"/>
      <c r="I99" s="209"/>
    </row>
    <row r="100" spans="2:9" s="124" customFormat="1" ht="21" customHeight="1" x14ac:dyDescent="0.55000000000000004">
      <c r="B100" s="118" t="s">
        <v>374</v>
      </c>
      <c r="C100" s="119"/>
      <c r="D100" s="120" t="s">
        <v>375</v>
      </c>
      <c r="E100" s="119"/>
      <c r="F100" s="122" t="s">
        <v>21</v>
      </c>
      <c r="G100" s="185" t="s">
        <v>376</v>
      </c>
      <c r="H100" s="185"/>
      <c r="I100" s="186"/>
    </row>
    <row r="101" spans="2:9" s="117" customFormat="1" ht="21" customHeight="1" x14ac:dyDescent="0.55000000000000004">
      <c r="B101" s="118" t="s">
        <v>374</v>
      </c>
      <c r="C101" s="119"/>
      <c r="D101" s="120" t="s">
        <v>375</v>
      </c>
      <c r="E101" s="119"/>
      <c r="F101" s="122" t="s">
        <v>22</v>
      </c>
      <c r="G101" s="208" t="s">
        <v>10</v>
      </c>
      <c r="H101" s="208"/>
      <c r="I101" s="209"/>
    </row>
    <row r="102" spans="2:9" s="117" customFormat="1" ht="21" customHeight="1" x14ac:dyDescent="0.55000000000000004">
      <c r="B102" s="118" t="s">
        <v>374</v>
      </c>
      <c r="C102" s="119"/>
      <c r="D102" s="120" t="s">
        <v>375</v>
      </c>
      <c r="E102" s="119"/>
      <c r="F102" s="122" t="s">
        <v>23</v>
      </c>
      <c r="G102" s="125"/>
      <c r="H102" s="125"/>
      <c r="I102" s="126"/>
    </row>
    <row r="103" spans="2:9" s="117" customFormat="1" ht="21" customHeight="1" x14ac:dyDescent="0.55000000000000004">
      <c r="B103" s="118" t="s">
        <v>374</v>
      </c>
      <c r="C103" s="119"/>
      <c r="D103" s="120" t="s">
        <v>375</v>
      </c>
      <c r="E103" s="121"/>
      <c r="F103" s="122" t="s">
        <v>24</v>
      </c>
      <c r="G103" s="125"/>
      <c r="H103" s="125"/>
      <c r="I103" s="126"/>
    </row>
    <row r="104" spans="2:9" s="113" customFormat="1" ht="23.1" customHeight="1" x14ac:dyDescent="0.55000000000000004">
      <c r="B104" s="218" t="s">
        <v>17</v>
      </c>
      <c r="C104" s="219"/>
      <c r="D104" s="219"/>
      <c r="E104" s="220"/>
      <c r="F104" s="127"/>
      <c r="G104" s="128"/>
      <c r="H104" s="128"/>
      <c r="I104" s="129"/>
    </row>
    <row r="105" spans="2:9" s="113" customFormat="1" ht="23.1" customHeight="1" x14ac:dyDescent="0.55000000000000004">
      <c r="B105" s="130" t="s">
        <v>39</v>
      </c>
      <c r="C105" s="130" t="s">
        <v>40</v>
      </c>
      <c r="D105" s="221" t="s">
        <v>41</v>
      </c>
      <c r="E105" s="222"/>
      <c r="F105" s="131"/>
      <c r="I105" s="132"/>
    </row>
    <row r="106" spans="2:9" s="113" customFormat="1" ht="23.1" customHeight="1" x14ac:dyDescent="0.55000000000000004">
      <c r="B106" s="130" t="s">
        <v>29</v>
      </c>
      <c r="C106" s="133">
        <f>COUNTIF(H$12:H$91,"A")</f>
        <v>0</v>
      </c>
      <c r="D106" s="226" t="e">
        <f t="shared" ref="D106:D111" si="0">(C106*100)/$C$113</f>
        <v>#DIV/0!</v>
      </c>
      <c r="E106" s="227"/>
      <c r="F106" s="134" t="s">
        <v>418</v>
      </c>
      <c r="G106" s="135"/>
      <c r="H106" s="135"/>
      <c r="I106" s="136"/>
    </row>
    <row r="107" spans="2:9" s="113" customFormat="1" ht="23.1" customHeight="1" x14ac:dyDescent="0.55000000000000004">
      <c r="B107" s="130" t="s">
        <v>30</v>
      </c>
      <c r="C107" s="133">
        <f>COUNTIF(H$12:H$91,"B+")</f>
        <v>0</v>
      </c>
      <c r="D107" s="226" t="e">
        <f t="shared" si="0"/>
        <v>#DIV/0!</v>
      </c>
      <c r="E107" s="227"/>
      <c r="F107" s="137" t="s">
        <v>53</v>
      </c>
      <c r="G107" s="138"/>
      <c r="H107" s="138"/>
      <c r="I107" s="122"/>
    </row>
    <row r="108" spans="2:9" s="113" customFormat="1" ht="23.1" customHeight="1" x14ac:dyDescent="0.55000000000000004">
      <c r="B108" s="130" t="s">
        <v>31</v>
      </c>
      <c r="C108" s="133">
        <f>COUNTIF(H$12:H$91,"B")</f>
        <v>0</v>
      </c>
      <c r="D108" s="226" t="e">
        <f t="shared" si="0"/>
        <v>#DIV/0!</v>
      </c>
      <c r="E108" s="227"/>
      <c r="F108" s="137" t="s">
        <v>42</v>
      </c>
      <c r="G108" s="138"/>
      <c r="H108" s="138"/>
      <c r="I108" s="122"/>
    </row>
    <row r="109" spans="2:9" s="113" customFormat="1" ht="23.1" customHeight="1" x14ac:dyDescent="0.55000000000000004">
      <c r="B109" s="130" t="s">
        <v>32</v>
      </c>
      <c r="C109" s="133">
        <f>COUNTIF(H$12:H$91,"C+")</f>
        <v>0</v>
      </c>
      <c r="D109" s="226" t="e">
        <f t="shared" si="0"/>
        <v>#DIV/0!</v>
      </c>
      <c r="E109" s="227"/>
      <c r="F109" s="137" t="s">
        <v>43</v>
      </c>
      <c r="G109" s="138"/>
      <c r="H109" s="138"/>
      <c r="I109" s="122"/>
    </row>
    <row r="110" spans="2:9" s="113" customFormat="1" ht="23.1" customHeight="1" x14ac:dyDescent="0.55000000000000004">
      <c r="B110" s="130" t="s">
        <v>33</v>
      </c>
      <c r="C110" s="133">
        <f>COUNTIF(H$12:H$91,"C")</f>
        <v>0</v>
      </c>
      <c r="D110" s="226" t="e">
        <f t="shared" si="0"/>
        <v>#DIV/0!</v>
      </c>
      <c r="E110" s="227"/>
      <c r="F110" s="137" t="s">
        <v>44</v>
      </c>
      <c r="G110" s="138"/>
      <c r="H110" s="138"/>
      <c r="I110" s="122"/>
    </row>
    <row r="111" spans="2:9" ht="23.1" customHeight="1" x14ac:dyDescent="0.55000000000000004">
      <c r="B111" s="130" t="s">
        <v>34</v>
      </c>
      <c r="C111" s="133">
        <f>COUNTIF(H$12:H$91,"D+")</f>
        <v>0</v>
      </c>
      <c r="D111" s="226" t="e">
        <f t="shared" si="0"/>
        <v>#DIV/0!</v>
      </c>
      <c r="E111" s="227"/>
      <c r="F111" s="139"/>
      <c r="I111" s="140"/>
    </row>
    <row r="112" spans="2:9" s="113" customFormat="1" ht="23.1" customHeight="1" x14ac:dyDescent="0.55000000000000004">
      <c r="B112" s="130" t="s">
        <v>35</v>
      </c>
      <c r="C112" s="133">
        <f>COUNTIF(H$12:H$91,"D")</f>
        <v>0</v>
      </c>
      <c r="D112" s="226" t="e">
        <f>(C113*100)/$C$113</f>
        <v>#DIV/0!</v>
      </c>
      <c r="E112" s="227"/>
      <c r="F112" s="141"/>
      <c r="G112" s="81"/>
      <c r="H112" s="81"/>
      <c r="I112" s="142"/>
    </row>
    <row r="113" spans="2:9" s="113" customFormat="1" ht="11.25" customHeight="1" x14ac:dyDescent="0.55000000000000004">
      <c r="B113" s="143"/>
      <c r="C113" s="144">
        <f>SUM(C106:C112)</f>
        <v>0</v>
      </c>
      <c r="D113" s="121"/>
      <c r="E113" s="145"/>
      <c r="F113" s="141"/>
      <c r="G113" s="81"/>
      <c r="H113" s="81"/>
      <c r="I113" s="142"/>
    </row>
    <row r="114" spans="2:9" s="113" customFormat="1" ht="23.1" customHeight="1" x14ac:dyDescent="0.55000000000000004">
      <c r="B114" s="223" t="s">
        <v>419</v>
      </c>
      <c r="C114" s="224"/>
      <c r="D114" s="224"/>
      <c r="E114" s="225"/>
      <c r="F114" s="195" t="s">
        <v>7</v>
      </c>
      <c r="G114" s="196"/>
      <c r="H114" s="196"/>
      <c r="I114" s="197"/>
    </row>
    <row r="115" spans="2:9" s="113" customFormat="1" ht="23.1" customHeight="1" x14ac:dyDescent="0.55000000000000004">
      <c r="B115" s="217" t="s">
        <v>56</v>
      </c>
      <c r="C115" s="208"/>
      <c r="D115" s="208"/>
      <c r="E115" s="209"/>
      <c r="F115" s="210" t="s">
        <v>217</v>
      </c>
      <c r="G115" s="211"/>
      <c r="H115" s="211"/>
      <c r="I115" s="212"/>
    </row>
    <row r="116" spans="2:9" s="113" customFormat="1" ht="23.1" customHeight="1" x14ac:dyDescent="0.55000000000000004">
      <c r="B116" s="146"/>
      <c r="C116" s="119"/>
      <c r="D116" s="121"/>
      <c r="E116" s="145"/>
      <c r="F116" s="217" t="s">
        <v>377</v>
      </c>
      <c r="G116" s="208"/>
      <c r="H116" s="208"/>
      <c r="I116" s="209"/>
    </row>
    <row r="117" spans="2:9" s="113" customFormat="1" ht="23.1" customHeight="1" x14ac:dyDescent="0.55000000000000004">
      <c r="B117" s="118"/>
      <c r="C117" s="119"/>
      <c r="D117" s="121"/>
      <c r="E117" s="145"/>
      <c r="F117" s="210" t="s">
        <v>10</v>
      </c>
      <c r="G117" s="211"/>
      <c r="H117" s="211"/>
      <c r="I117" s="212"/>
    </row>
    <row r="118" spans="2:9" s="113" customFormat="1" ht="23.1" customHeight="1" x14ac:dyDescent="0.55000000000000004">
      <c r="B118" s="118" t="s">
        <v>5</v>
      </c>
      <c r="C118" s="147"/>
      <c r="D118" s="104"/>
      <c r="E118" s="105"/>
      <c r="F118" s="131"/>
      <c r="I118" s="132"/>
    </row>
    <row r="119" spans="2:9" s="113" customFormat="1" ht="23.1" customHeight="1" x14ac:dyDescent="0.55000000000000004">
      <c r="B119" s="118" t="s">
        <v>45</v>
      </c>
      <c r="C119" s="119"/>
      <c r="D119" s="121"/>
      <c r="E119" s="145"/>
      <c r="F119" s="131"/>
      <c r="I119" s="132"/>
    </row>
    <row r="120" spans="2:9" s="113" customFormat="1" ht="23.1" customHeight="1" x14ac:dyDescent="0.55000000000000004">
      <c r="B120" s="118" t="s">
        <v>46</v>
      </c>
      <c r="C120" s="147"/>
      <c r="D120" s="121"/>
      <c r="E120" s="145"/>
      <c r="F120" s="131"/>
      <c r="I120" s="132"/>
    </row>
    <row r="121" spans="2:9" s="113" customFormat="1" ht="23.1" customHeight="1" x14ac:dyDescent="0.55000000000000004">
      <c r="B121" s="148" t="s">
        <v>52</v>
      </c>
      <c r="C121" s="147"/>
      <c r="D121" s="121"/>
      <c r="E121" s="145"/>
      <c r="F121" s="131"/>
      <c r="I121" s="132"/>
    </row>
    <row r="122" spans="2:9" s="113" customFormat="1" ht="23.1" customHeight="1" x14ac:dyDescent="0.55000000000000004">
      <c r="B122" s="148" t="s">
        <v>51</v>
      </c>
      <c r="C122" s="147"/>
      <c r="D122" s="121"/>
      <c r="E122" s="145"/>
      <c r="F122" s="131"/>
      <c r="I122" s="132"/>
    </row>
    <row r="123" spans="2:9" s="113" customFormat="1" ht="23.1" customHeight="1" x14ac:dyDescent="0.55000000000000004">
      <c r="B123" s="118"/>
      <c r="C123" s="147"/>
      <c r="D123" s="121"/>
      <c r="E123" s="145"/>
      <c r="F123" s="131"/>
      <c r="I123" s="132"/>
    </row>
    <row r="124" spans="2:9" s="113" customFormat="1" ht="23.1" customHeight="1" x14ac:dyDescent="0.55000000000000004">
      <c r="B124" s="210" t="s">
        <v>47</v>
      </c>
      <c r="C124" s="211"/>
      <c r="D124" s="211"/>
      <c r="E124" s="212"/>
      <c r="F124" s="131"/>
      <c r="I124" s="132"/>
    </row>
    <row r="125" spans="2:9" s="113" customFormat="1" ht="23.1" customHeight="1" x14ac:dyDescent="0.55000000000000004">
      <c r="B125" s="214" t="s">
        <v>48</v>
      </c>
      <c r="C125" s="215"/>
      <c r="D125" s="215"/>
      <c r="E125" s="216"/>
      <c r="F125" s="131"/>
      <c r="I125" s="132"/>
    </row>
    <row r="126" spans="2:9" s="113" customFormat="1" ht="23.1" customHeight="1" x14ac:dyDescent="0.5">
      <c r="B126" s="149"/>
      <c r="C126" s="150"/>
      <c r="D126" s="151"/>
      <c r="E126" s="152"/>
      <c r="F126" s="149"/>
      <c r="G126" s="151"/>
      <c r="H126" s="151" t="s">
        <v>420</v>
      </c>
      <c r="I126" s="152"/>
    </row>
    <row r="127" spans="2:9" ht="23.1" customHeight="1" x14ac:dyDescent="0.5">
      <c r="B127" s="153"/>
      <c r="C127" s="154"/>
      <c r="D127" s="155"/>
      <c r="E127" s="153"/>
      <c r="F127" s="153"/>
      <c r="G127" s="156"/>
      <c r="H127" s="156"/>
      <c r="I127" s="156"/>
    </row>
    <row r="128" spans="2:9" ht="23.1" customHeight="1" x14ac:dyDescent="0.55000000000000004">
      <c r="B128" s="153"/>
      <c r="C128" s="154"/>
      <c r="D128" s="155"/>
      <c r="E128" s="153"/>
      <c r="F128" s="153"/>
      <c r="G128" s="196"/>
      <c r="H128" s="196"/>
      <c r="I128" s="196"/>
    </row>
    <row r="129" spans="2:9" ht="23.1" customHeight="1" x14ac:dyDescent="0.5">
      <c r="B129" s="153"/>
      <c r="C129" s="154"/>
      <c r="D129" s="155"/>
      <c r="E129" s="153"/>
      <c r="F129" s="153"/>
      <c r="G129" s="157"/>
      <c r="H129" s="157"/>
      <c r="I129" s="157"/>
    </row>
    <row r="130" spans="2:9" ht="23.1" customHeight="1" x14ac:dyDescent="0.55000000000000004">
      <c r="B130" s="153"/>
      <c r="C130" s="154"/>
      <c r="D130" s="155"/>
      <c r="E130" s="153"/>
      <c r="F130" s="153"/>
      <c r="G130" s="158"/>
      <c r="H130" s="158"/>
      <c r="I130" s="158"/>
    </row>
    <row r="131" spans="2:9" ht="23.1" customHeight="1" x14ac:dyDescent="0.5">
      <c r="B131" s="153"/>
      <c r="C131" s="154"/>
      <c r="D131" s="155"/>
      <c r="E131" s="153"/>
      <c r="F131" s="153"/>
      <c r="G131" s="157"/>
      <c r="H131" s="157"/>
      <c r="I131" s="157"/>
    </row>
    <row r="132" spans="2:9" ht="23.1" customHeight="1" x14ac:dyDescent="0.5">
      <c r="B132" s="153"/>
      <c r="C132" s="154"/>
      <c r="D132" s="155"/>
      <c r="E132" s="153"/>
      <c r="F132" s="153"/>
      <c r="G132" s="156"/>
      <c r="H132" s="156"/>
      <c r="I132" s="156"/>
    </row>
    <row r="133" spans="2:9" ht="23.1" customHeight="1" x14ac:dyDescent="0.5">
      <c r="B133" s="153"/>
      <c r="C133" s="154"/>
      <c r="D133" s="155"/>
      <c r="E133" s="153"/>
      <c r="F133" s="153"/>
      <c r="G133" s="156"/>
      <c r="H133" s="156"/>
      <c r="I133" s="156"/>
    </row>
    <row r="134" spans="2:9" ht="23.1" customHeight="1" x14ac:dyDescent="0.5">
      <c r="B134" s="153"/>
      <c r="C134" s="154"/>
      <c r="D134" s="155"/>
      <c r="E134" s="153"/>
      <c r="F134" s="153"/>
      <c r="G134" s="156"/>
      <c r="H134" s="156"/>
      <c r="I134" s="156"/>
    </row>
    <row r="135" spans="2:9" ht="23.1" customHeight="1" x14ac:dyDescent="0.5">
      <c r="B135" s="153"/>
      <c r="C135" s="154"/>
      <c r="D135" s="155"/>
      <c r="E135" s="153"/>
      <c r="F135" s="153"/>
      <c r="G135" s="153"/>
      <c r="H135" s="153"/>
      <c r="I135" s="153"/>
    </row>
    <row r="136" spans="2:9" ht="23.1" customHeight="1" x14ac:dyDescent="0.5">
      <c r="B136" s="153"/>
      <c r="C136" s="154"/>
      <c r="D136" s="155"/>
      <c r="E136" s="153"/>
      <c r="F136" s="153"/>
      <c r="G136" s="153"/>
      <c r="H136" s="153"/>
      <c r="I136" s="153"/>
    </row>
    <row r="137" spans="2:9" ht="23.1" customHeight="1" x14ac:dyDescent="0.5">
      <c r="B137" s="153"/>
      <c r="C137" s="154"/>
      <c r="D137" s="155"/>
      <c r="E137" s="153"/>
      <c r="F137" s="153"/>
      <c r="G137" s="153"/>
      <c r="H137" s="153"/>
      <c r="I137" s="153"/>
    </row>
    <row r="138" spans="2:9" ht="23.1" customHeight="1" x14ac:dyDescent="0.5">
      <c r="B138" s="153"/>
      <c r="C138" s="154"/>
      <c r="D138" s="155"/>
      <c r="E138" s="153"/>
      <c r="F138" s="153"/>
      <c r="G138" s="153"/>
      <c r="H138" s="153"/>
      <c r="I138" s="153"/>
    </row>
    <row r="139" spans="2:9" ht="23.1" customHeight="1" x14ac:dyDescent="0.5">
      <c r="B139" s="153"/>
      <c r="C139" s="154"/>
      <c r="D139" s="155"/>
      <c r="E139" s="153"/>
      <c r="F139" s="153"/>
      <c r="G139" s="153"/>
      <c r="H139" s="153"/>
      <c r="I139" s="153"/>
    </row>
    <row r="140" spans="2:9" ht="23.1" customHeight="1" x14ac:dyDescent="0.5">
      <c r="B140" s="153"/>
      <c r="C140" s="154"/>
      <c r="D140" s="155"/>
      <c r="E140" s="153"/>
      <c r="F140" s="153"/>
      <c r="G140" s="153"/>
      <c r="H140" s="153"/>
      <c r="I140" s="153"/>
    </row>
    <row r="141" spans="2:9" ht="23.1" customHeight="1" x14ac:dyDescent="0.5">
      <c r="B141" s="153"/>
      <c r="C141" s="154"/>
      <c r="D141" s="155"/>
      <c r="E141" s="153"/>
      <c r="F141" s="153"/>
      <c r="G141" s="153"/>
      <c r="H141" s="153"/>
      <c r="I141" s="153"/>
    </row>
    <row r="142" spans="2:9" ht="23.1" customHeight="1" x14ac:dyDescent="0.5">
      <c r="B142" s="153"/>
      <c r="C142" s="154"/>
      <c r="D142" s="155"/>
      <c r="E142" s="153"/>
      <c r="F142" s="153"/>
      <c r="G142" s="153"/>
      <c r="H142" s="153"/>
      <c r="I142" s="153"/>
    </row>
    <row r="143" spans="2:9" ht="23.1" customHeight="1" x14ac:dyDescent="0.5">
      <c r="B143" s="153"/>
      <c r="C143" s="154"/>
      <c r="D143" s="155"/>
      <c r="E143" s="153"/>
      <c r="F143" s="153"/>
      <c r="G143" s="153"/>
      <c r="H143" s="153"/>
      <c r="I143" s="153"/>
    </row>
    <row r="144" spans="2:9" ht="23.1" customHeight="1" x14ac:dyDescent="0.5">
      <c r="B144" s="153"/>
      <c r="C144" s="154"/>
      <c r="D144" s="155"/>
      <c r="E144" s="153"/>
      <c r="F144" s="153"/>
      <c r="G144" s="153"/>
      <c r="H144" s="153"/>
      <c r="I144" s="153"/>
    </row>
    <row r="145" spans="2:9" ht="23.1" customHeight="1" x14ac:dyDescent="0.5">
      <c r="B145" s="153"/>
      <c r="C145" s="154"/>
      <c r="D145" s="155"/>
      <c r="E145" s="153"/>
      <c r="F145" s="153"/>
      <c r="G145" s="153"/>
      <c r="H145" s="153"/>
      <c r="I145" s="153"/>
    </row>
    <row r="146" spans="2:9" ht="23.1" customHeight="1" x14ac:dyDescent="0.5">
      <c r="B146" s="153"/>
      <c r="C146" s="154"/>
      <c r="D146" s="155"/>
      <c r="E146" s="153"/>
      <c r="F146" s="153"/>
      <c r="G146" s="153"/>
      <c r="H146" s="153"/>
      <c r="I146" s="153"/>
    </row>
    <row r="147" spans="2:9" ht="23.1" customHeight="1" x14ac:dyDescent="0.5">
      <c r="B147" s="153"/>
      <c r="C147" s="154"/>
      <c r="D147" s="155"/>
      <c r="E147" s="153"/>
      <c r="F147" s="153"/>
      <c r="G147" s="153"/>
      <c r="H147" s="153"/>
      <c r="I147" s="153"/>
    </row>
    <row r="148" spans="2:9" ht="23.1" customHeight="1" x14ac:dyDescent="0.5">
      <c r="B148" s="153"/>
      <c r="C148" s="154"/>
      <c r="D148" s="155"/>
      <c r="E148" s="153"/>
      <c r="F148" s="153"/>
      <c r="G148" s="153"/>
      <c r="H148" s="153"/>
      <c r="I148" s="153"/>
    </row>
    <row r="149" spans="2:9" ht="23.1" customHeight="1" x14ac:dyDescent="0.5">
      <c r="B149" s="153"/>
      <c r="C149" s="154"/>
      <c r="D149" s="155"/>
      <c r="E149" s="153"/>
      <c r="F149" s="153"/>
      <c r="G149" s="153"/>
      <c r="H149" s="153"/>
      <c r="I149" s="153"/>
    </row>
    <row r="150" spans="2:9" ht="23.1" customHeight="1" x14ac:dyDescent="0.5">
      <c r="B150" s="153"/>
      <c r="C150" s="154"/>
      <c r="D150" s="155"/>
      <c r="E150" s="153"/>
      <c r="F150" s="153"/>
      <c r="G150" s="153"/>
      <c r="H150" s="153"/>
      <c r="I150" s="153"/>
    </row>
    <row r="151" spans="2:9" ht="23.1" customHeight="1" x14ac:dyDescent="0.5">
      <c r="B151" s="153"/>
      <c r="C151" s="154"/>
      <c r="D151" s="155"/>
      <c r="E151" s="153"/>
      <c r="F151" s="153"/>
      <c r="G151" s="153"/>
      <c r="H151" s="153"/>
      <c r="I151" s="153"/>
    </row>
    <row r="152" spans="2:9" ht="23.1" customHeight="1" x14ac:dyDescent="0.5">
      <c r="B152" s="153"/>
      <c r="C152" s="154"/>
      <c r="D152" s="155"/>
      <c r="E152" s="153"/>
      <c r="F152" s="153"/>
      <c r="G152" s="153"/>
      <c r="H152" s="153"/>
      <c r="I152" s="153"/>
    </row>
    <row r="153" spans="2:9" ht="23.1" customHeight="1" x14ac:dyDescent="0.5">
      <c r="B153" s="153"/>
      <c r="C153" s="154"/>
      <c r="D153" s="155"/>
      <c r="E153" s="153"/>
      <c r="F153" s="153"/>
      <c r="G153" s="153"/>
      <c r="H153" s="153"/>
      <c r="I153" s="153"/>
    </row>
    <row r="154" spans="2:9" ht="23.1" customHeight="1" x14ac:dyDescent="0.5">
      <c r="B154" s="153"/>
      <c r="C154" s="154"/>
      <c r="D154" s="155"/>
      <c r="E154" s="153"/>
      <c r="F154" s="153"/>
      <c r="G154" s="153"/>
      <c r="H154" s="153"/>
      <c r="I154" s="153"/>
    </row>
    <row r="155" spans="2:9" ht="23.1" customHeight="1" x14ac:dyDescent="0.5">
      <c r="B155" s="153"/>
      <c r="C155" s="154"/>
      <c r="D155" s="155"/>
      <c r="E155" s="153"/>
      <c r="F155" s="153"/>
      <c r="G155" s="153"/>
      <c r="H155" s="153"/>
      <c r="I155" s="153"/>
    </row>
    <row r="156" spans="2:9" ht="21" customHeight="1" x14ac:dyDescent="0.5">
      <c r="B156" s="153"/>
      <c r="C156" s="154"/>
      <c r="D156" s="155"/>
      <c r="E156" s="153"/>
      <c r="F156" s="153"/>
      <c r="G156" s="153"/>
      <c r="H156" s="153"/>
      <c r="I156" s="153"/>
    </row>
    <row r="157" spans="2:9" ht="21" customHeight="1" x14ac:dyDescent="0.5">
      <c r="B157" s="153"/>
      <c r="C157" s="154"/>
      <c r="D157" s="155"/>
      <c r="E157" s="153"/>
      <c r="F157" s="153"/>
      <c r="G157" s="153"/>
      <c r="H157" s="153"/>
      <c r="I157" s="153"/>
    </row>
    <row r="158" spans="2:9" ht="21" customHeight="1" x14ac:dyDescent="0.5">
      <c r="B158" s="153"/>
      <c r="C158" s="154"/>
      <c r="D158" s="155"/>
      <c r="E158" s="153"/>
      <c r="F158" s="153"/>
      <c r="G158" s="153"/>
      <c r="H158" s="153"/>
      <c r="I158" s="153"/>
    </row>
    <row r="159" spans="2:9" ht="21" customHeight="1" x14ac:dyDescent="0.5">
      <c r="B159" s="153"/>
      <c r="C159" s="154"/>
      <c r="D159" s="155"/>
      <c r="E159" s="153"/>
      <c r="F159" s="153"/>
      <c r="G159" s="153"/>
      <c r="H159" s="153"/>
      <c r="I159" s="153"/>
    </row>
    <row r="160" spans="2:9" ht="21" customHeight="1" x14ac:dyDescent="0.5">
      <c r="B160" s="153"/>
      <c r="C160" s="154"/>
      <c r="D160" s="155"/>
      <c r="E160" s="153"/>
      <c r="F160" s="153"/>
      <c r="G160" s="153"/>
      <c r="H160" s="153"/>
      <c r="I160" s="153"/>
    </row>
    <row r="161" spans="2:9" ht="21" customHeight="1" x14ac:dyDescent="0.5">
      <c r="B161" s="153"/>
      <c r="C161" s="154"/>
      <c r="D161" s="155"/>
      <c r="E161" s="153"/>
      <c r="F161" s="153"/>
      <c r="G161" s="153"/>
      <c r="H161" s="153"/>
      <c r="I161" s="153"/>
    </row>
    <row r="162" spans="2:9" ht="21" customHeight="1" x14ac:dyDescent="0.5">
      <c r="B162" s="153"/>
      <c r="C162" s="154"/>
      <c r="D162" s="155"/>
      <c r="E162" s="153"/>
      <c r="F162" s="153"/>
      <c r="G162" s="153"/>
      <c r="H162" s="153"/>
      <c r="I162" s="153"/>
    </row>
    <row r="163" spans="2:9" ht="21" customHeight="1" x14ac:dyDescent="0.5">
      <c r="B163" s="153"/>
      <c r="C163" s="154"/>
      <c r="D163" s="155"/>
      <c r="E163" s="153"/>
      <c r="F163" s="153"/>
      <c r="G163" s="153"/>
      <c r="H163" s="153"/>
      <c r="I163" s="153"/>
    </row>
    <row r="164" spans="2:9" ht="21" customHeight="1" x14ac:dyDescent="0.5">
      <c r="B164" s="153"/>
      <c r="C164" s="154"/>
      <c r="D164" s="155"/>
      <c r="E164" s="153"/>
      <c r="F164" s="153"/>
      <c r="G164" s="153"/>
      <c r="H164" s="153"/>
      <c r="I164" s="153"/>
    </row>
    <row r="165" spans="2:9" ht="21" customHeight="1" x14ac:dyDescent="0.5">
      <c r="B165" s="153"/>
      <c r="C165" s="154"/>
      <c r="D165" s="155"/>
      <c r="E165" s="153"/>
      <c r="F165" s="153"/>
      <c r="G165" s="153"/>
      <c r="H165" s="153"/>
      <c r="I165" s="153"/>
    </row>
    <row r="166" spans="2:9" ht="21" customHeight="1" x14ac:dyDescent="0.5">
      <c r="B166" s="153"/>
      <c r="C166" s="154"/>
      <c r="D166" s="155"/>
      <c r="E166" s="153"/>
      <c r="F166" s="153"/>
      <c r="G166" s="153"/>
      <c r="H166" s="153"/>
      <c r="I166" s="153"/>
    </row>
    <row r="167" spans="2:9" ht="21" customHeight="1" x14ac:dyDescent="0.5">
      <c r="B167" s="153"/>
      <c r="C167" s="154"/>
      <c r="D167" s="155"/>
      <c r="E167" s="153"/>
      <c r="F167" s="153"/>
      <c r="G167" s="153"/>
      <c r="H167" s="153"/>
      <c r="I167" s="153"/>
    </row>
    <row r="168" spans="2:9" ht="21" customHeight="1" x14ac:dyDescent="0.5">
      <c r="B168" s="153"/>
      <c r="C168" s="154"/>
      <c r="D168" s="155"/>
      <c r="E168" s="153"/>
      <c r="F168" s="153"/>
      <c r="G168" s="153"/>
      <c r="H168" s="153"/>
      <c r="I168" s="153"/>
    </row>
    <row r="169" spans="2:9" ht="21" customHeight="1" x14ac:dyDescent="0.5">
      <c r="B169" s="153"/>
      <c r="C169" s="154"/>
      <c r="D169" s="155"/>
      <c r="E169" s="153"/>
      <c r="F169" s="153"/>
      <c r="G169" s="153"/>
      <c r="H169" s="153"/>
      <c r="I169" s="153"/>
    </row>
    <row r="170" spans="2:9" ht="21" customHeight="1" x14ac:dyDescent="0.5">
      <c r="B170" s="153"/>
      <c r="C170" s="154"/>
      <c r="D170" s="155"/>
      <c r="E170" s="153"/>
      <c r="F170" s="153"/>
      <c r="G170" s="153"/>
      <c r="H170" s="153"/>
      <c r="I170" s="153"/>
    </row>
    <row r="171" spans="2:9" ht="21" customHeight="1" x14ac:dyDescent="0.5">
      <c r="B171" s="153"/>
      <c r="C171" s="154"/>
      <c r="D171" s="155"/>
      <c r="E171" s="153"/>
      <c r="F171" s="153"/>
      <c r="G171" s="153"/>
      <c r="H171" s="153"/>
      <c r="I171" s="153"/>
    </row>
    <row r="172" spans="2:9" ht="21" customHeight="1" x14ac:dyDescent="0.5">
      <c r="B172" s="153"/>
      <c r="C172" s="154"/>
      <c r="D172" s="155"/>
      <c r="E172" s="153"/>
      <c r="F172" s="153"/>
      <c r="G172" s="153"/>
      <c r="H172" s="153"/>
      <c r="I172" s="153"/>
    </row>
    <row r="173" spans="2:9" ht="21" customHeight="1" x14ac:dyDescent="0.5">
      <c r="B173" s="153"/>
      <c r="C173" s="154"/>
      <c r="D173" s="155"/>
      <c r="E173" s="153"/>
      <c r="F173" s="153"/>
      <c r="G173" s="153"/>
      <c r="H173" s="153"/>
      <c r="I173" s="153"/>
    </row>
    <row r="174" spans="2:9" ht="21" customHeight="1" x14ac:dyDescent="0.5">
      <c r="B174" s="153"/>
      <c r="C174" s="154"/>
      <c r="D174" s="155"/>
      <c r="E174" s="153"/>
      <c r="F174" s="153"/>
      <c r="G174" s="153"/>
      <c r="H174" s="153"/>
      <c r="I174" s="153"/>
    </row>
    <row r="175" spans="2:9" ht="21" customHeight="1" x14ac:dyDescent="0.5">
      <c r="B175" s="153"/>
      <c r="C175" s="154"/>
      <c r="D175" s="155"/>
      <c r="E175" s="153"/>
      <c r="F175" s="153"/>
      <c r="G175" s="153"/>
      <c r="H175" s="153"/>
      <c r="I175" s="153"/>
    </row>
    <row r="176" spans="2:9" ht="21" customHeight="1" x14ac:dyDescent="0.5">
      <c r="B176" s="153"/>
      <c r="C176" s="154"/>
      <c r="D176" s="155"/>
      <c r="E176" s="153"/>
      <c r="F176" s="153"/>
      <c r="G176" s="153"/>
      <c r="H176" s="153"/>
      <c r="I176" s="153"/>
    </row>
    <row r="177" spans="2:9" ht="21" customHeight="1" x14ac:dyDescent="0.5">
      <c r="B177" s="153"/>
      <c r="C177" s="154"/>
      <c r="D177" s="155"/>
      <c r="E177" s="153"/>
      <c r="F177" s="153"/>
      <c r="G177" s="153"/>
      <c r="H177" s="153"/>
      <c r="I177" s="153"/>
    </row>
    <row r="178" spans="2:9" ht="21" customHeight="1" x14ac:dyDescent="0.5">
      <c r="B178" s="153"/>
      <c r="C178" s="154"/>
      <c r="D178" s="155"/>
      <c r="E178" s="153"/>
      <c r="F178" s="153"/>
      <c r="G178" s="153"/>
      <c r="H178" s="153"/>
      <c r="I178" s="153"/>
    </row>
    <row r="179" spans="2:9" ht="21" customHeight="1" x14ac:dyDescent="0.5">
      <c r="B179" s="153"/>
      <c r="C179" s="154"/>
      <c r="D179" s="155"/>
      <c r="E179" s="153"/>
      <c r="F179" s="153"/>
      <c r="G179" s="153"/>
      <c r="H179" s="153"/>
      <c r="I179" s="153"/>
    </row>
    <row r="180" spans="2:9" ht="21" customHeight="1" x14ac:dyDescent="0.5">
      <c r="B180" s="153"/>
      <c r="C180" s="154"/>
      <c r="D180" s="155"/>
      <c r="E180" s="153"/>
      <c r="F180" s="153"/>
      <c r="G180" s="153"/>
      <c r="H180" s="153"/>
      <c r="I180" s="153"/>
    </row>
    <row r="181" spans="2:9" ht="21" customHeight="1" x14ac:dyDescent="0.5">
      <c r="B181" s="153"/>
      <c r="C181" s="154"/>
      <c r="D181" s="155"/>
      <c r="E181" s="153"/>
      <c r="F181" s="153"/>
      <c r="G181" s="153"/>
      <c r="H181" s="153"/>
      <c r="I181" s="153"/>
    </row>
    <row r="182" spans="2:9" ht="21" customHeight="1" x14ac:dyDescent="0.5">
      <c r="B182" s="153"/>
      <c r="C182" s="154"/>
      <c r="D182" s="155"/>
      <c r="E182" s="153"/>
      <c r="F182" s="153"/>
      <c r="G182" s="153"/>
      <c r="H182" s="153"/>
      <c r="I182" s="153"/>
    </row>
    <row r="183" spans="2:9" ht="21" customHeight="1" x14ac:dyDescent="0.5">
      <c r="B183" s="153"/>
      <c r="C183" s="154"/>
      <c r="D183" s="155"/>
      <c r="E183" s="153"/>
      <c r="F183" s="153"/>
      <c r="G183" s="153"/>
      <c r="H183" s="153"/>
      <c r="I183" s="153"/>
    </row>
    <row r="184" spans="2:9" ht="21" customHeight="1" x14ac:dyDescent="0.5">
      <c r="B184" s="153"/>
      <c r="C184" s="154"/>
      <c r="D184" s="155"/>
      <c r="E184" s="153"/>
      <c r="F184" s="153"/>
      <c r="G184" s="153"/>
      <c r="H184" s="153"/>
      <c r="I184" s="153"/>
    </row>
    <row r="185" spans="2:9" ht="21" customHeight="1" x14ac:dyDescent="0.5">
      <c r="B185" s="153"/>
      <c r="C185" s="154"/>
      <c r="D185" s="155"/>
      <c r="E185" s="153"/>
      <c r="F185" s="153"/>
      <c r="G185" s="153"/>
      <c r="H185" s="153"/>
      <c r="I185" s="153"/>
    </row>
    <row r="186" spans="2:9" ht="21" customHeight="1" x14ac:dyDescent="0.5">
      <c r="B186" s="153"/>
      <c r="C186" s="154"/>
      <c r="D186" s="155"/>
      <c r="E186" s="153"/>
      <c r="F186" s="153"/>
      <c r="G186" s="153"/>
      <c r="H186" s="153"/>
      <c r="I186" s="153"/>
    </row>
    <row r="187" spans="2:9" ht="21" customHeight="1" x14ac:dyDescent="0.5">
      <c r="B187" s="153"/>
      <c r="C187" s="154"/>
      <c r="D187" s="155"/>
      <c r="E187" s="153"/>
      <c r="F187" s="153"/>
      <c r="G187" s="153"/>
      <c r="H187" s="153"/>
      <c r="I187" s="153"/>
    </row>
    <row r="188" spans="2:9" ht="21" customHeight="1" x14ac:dyDescent="0.5">
      <c r="B188" s="153"/>
      <c r="C188" s="154"/>
      <c r="D188" s="155"/>
      <c r="E188" s="153"/>
      <c r="F188" s="153"/>
      <c r="G188" s="153"/>
      <c r="H188" s="153"/>
      <c r="I188" s="153"/>
    </row>
    <row r="189" spans="2:9" ht="21" customHeight="1" x14ac:dyDescent="0.5">
      <c r="B189" s="153"/>
      <c r="C189" s="154"/>
      <c r="D189" s="155"/>
      <c r="E189" s="153"/>
      <c r="F189" s="153"/>
      <c r="G189" s="153"/>
      <c r="H189" s="153"/>
      <c r="I189" s="153"/>
    </row>
    <row r="190" spans="2:9" ht="21" customHeight="1" x14ac:dyDescent="0.5">
      <c r="B190" s="153"/>
      <c r="C190" s="154"/>
      <c r="D190" s="155"/>
      <c r="E190" s="153"/>
      <c r="F190" s="153"/>
      <c r="G190" s="153"/>
      <c r="H190" s="153"/>
      <c r="I190" s="153"/>
    </row>
    <row r="191" spans="2:9" ht="21" customHeight="1" x14ac:dyDescent="0.5">
      <c r="B191" s="153"/>
      <c r="C191" s="154"/>
      <c r="D191" s="155"/>
      <c r="E191" s="153"/>
      <c r="F191" s="153"/>
      <c r="G191" s="153"/>
      <c r="H191" s="153"/>
      <c r="I191" s="153"/>
    </row>
    <row r="192" spans="2:9" ht="21" customHeight="1" x14ac:dyDescent="0.5">
      <c r="B192" s="153"/>
      <c r="C192" s="154"/>
      <c r="D192" s="155"/>
      <c r="E192" s="153"/>
      <c r="F192" s="153"/>
      <c r="G192" s="153"/>
      <c r="H192" s="153"/>
      <c r="I192" s="153"/>
    </row>
    <row r="193" spans="2:9" ht="21" customHeight="1" x14ac:dyDescent="0.5">
      <c r="B193" s="153"/>
      <c r="C193" s="154"/>
      <c r="D193" s="155"/>
      <c r="E193" s="153"/>
      <c r="F193" s="153"/>
      <c r="G193" s="153"/>
      <c r="H193" s="153"/>
      <c r="I193" s="153"/>
    </row>
    <row r="194" spans="2:9" ht="21" customHeight="1" x14ac:dyDescent="0.5">
      <c r="B194" s="153"/>
      <c r="C194" s="154"/>
      <c r="D194" s="155"/>
      <c r="E194" s="153"/>
      <c r="F194" s="153"/>
      <c r="G194" s="153"/>
      <c r="H194" s="153"/>
      <c r="I194" s="153"/>
    </row>
    <row r="195" spans="2:9" ht="21" customHeight="1" x14ac:dyDescent="0.5">
      <c r="B195" s="153"/>
      <c r="C195" s="154"/>
      <c r="D195" s="155"/>
      <c r="E195" s="153"/>
      <c r="F195" s="153"/>
      <c r="G195" s="153"/>
      <c r="H195" s="153"/>
      <c r="I195" s="153"/>
    </row>
    <row r="196" spans="2:9" ht="21" customHeight="1" x14ac:dyDescent="0.5">
      <c r="B196" s="153"/>
      <c r="C196" s="154"/>
      <c r="D196" s="155"/>
      <c r="E196" s="153"/>
      <c r="F196" s="153"/>
      <c r="G196" s="153"/>
      <c r="H196" s="153"/>
      <c r="I196" s="153"/>
    </row>
    <row r="197" spans="2:9" ht="21" customHeight="1" x14ac:dyDescent="0.5">
      <c r="B197" s="153"/>
      <c r="C197" s="154"/>
      <c r="D197" s="155"/>
      <c r="E197" s="153"/>
      <c r="F197" s="153"/>
      <c r="G197" s="153"/>
      <c r="H197" s="153"/>
      <c r="I197" s="153"/>
    </row>
    <row r="198" spans="2:9" ht="21" customHeight="1" x14ac:dyDescent="0.5">
      <c r="B198" s="153"/>
      <c r="C198" s="154"/>
      <c r="D198" s="155"/>
      <c r="E198" s="153"/>
      <c r="F198" s="153"/>
      <c r="G198" s="153"/>
      <c r="H198" s="153"/>
      <c r="I198" s="153"/>
    </row>
    <row r="199" spans="2:9" ht="21" customHeight="1" x14ac:dyDescent="0.5">
      <c r="B199" s="153"/>
      <c r="C199" s="154"/>
      <c r="D199" s="155"/>
      <c r="E199" s="153"/>
      <c r="F199" s="153"/>
      <c r="G199" s="153"/>
      <c r="H199" s="153"/>
      <c r="I199" s="153"/>
    </row>
    <row r="200" spans="2:9" ht="21" customHeight="1" x14ac:dyDescent="0.5">
      <c r="B200" s="153"/>
      <c r="C200" s="154"/>
      <c r="D200" s="155"/>
      <c r="E200" s="153"/>
      <c r="F200" s="153"/>
      <c r="G200" s="153"/>
      <c r="H200" s="153"/>
      <c r="I200" s="153"/>
    </row>
    <row r="201" spans="2:9" ht="21" customHeight="1" x14ac:dyDescent="0.5">
      <c r="B201" s="153"/>
      <c r="C201" s="154"/>
      <c r="D201" s="155"/>
      <c r="E201" s="153"/>
      <c r="F201" s="153"/>
      <c r="G201" s="153"/>
      <c r="H201" s="153"/>
      <c r="I201" s="153"/>
    </row>
    <row r="202" spans="2:9" ht="21" customHeight="1" x14ac:dyDescent="0.5">
      <c r="B202" s="153"/>
      <c r="C202" s="154"/>
      <c r="D202" s="155"/>
      <c r="E202" s="153"/>
      <c r="F202" s="153"/>
      <c r="G202" s="153"/>
      <c r="H202" s="153"/>
      <c r="I202" s="153"/>
    </row>
    <row r="203" spans="2:9" ht="21" customHeight="1" x14ac:dyDescent="0.5">
      <c r="B203" s="153"/>
      <c r="C203" s="154"/>
      <c r="D203" s="155"/>
      <c r="E203" s="153"/>
      <c r="F203" s="153"/>
      <c r="G203" s="153"/>
      <c r="H203" s="153"/>
      <c r="I203" s="153"/>
    </row>
    <row r="204" spans="2:9" ht="21" customHeight="1" x14ac:dyDescent="0.5">
      <c r="B204" s="153"/>
      <c r="C204" s="154"/>
      <c r="D204" s="155"/>
      <c r="E204" s="153"/>
      <c r="F204" s="153"/>
      <c r="G204" s="153"/>
      <c r="H204" s="153"/>
      <c r="I204" s="153"/>
    </row>
    <row r="205" spans="2:9" ht="21" customHeight="1" x14ac:dyDescent="0.5">
      <c r="B205" s="153"/>
      <c r="C205" s="154"/>
      <c r="D205" s="155"/>
      <c r="E205" s="153"/>
      <c r="F205" s="153"/>
      <c r="G205" s="153"/>
      <c r="H205" s="153"/>
      <c r="I205" s="153"/>
    </row>
    <row r="206" spans="2:9" ht="21" customHeight="1" x14ac:dyDescent="0.5">
      <c r="B206" s="153"/>
      <c r="C206" s="154"/>
      <c r="D206" s="155"/>
      <c r="E206" s="153"/>
      <c r="F206" s="153"/>
      <c r="G206" s="153"/>
      <c r="H206" s="153"/>
      <c r="I206" s="153"/>
    </row>
    <row r="207" spans="2:9" ht="21" customHeight="1" x14ac:dyDescent="0.5">
      <c r="B207" s="153"/>
      <c r="C207" s="154"/>
      <c r="D207" s="155"/>
      <c r="E207" s="153"/>
      <c r="F207" s="153"/>
      <c r="G207" s="153"/>
      <c r="H207" s="153"/>
      <c r="I207" s="153"/>
    </row>
    <row r="208" spans="2:9" ht="21" customHeight="1" x14ac:dyDescent="0.5">
      <c r="B208" s="153"/>
      <c r="C208" s="154"/>
      <c r="D208" s="155"/>
      <c r="E208" s="153"/>
      <c r="F208" s="153"/>
      <c r="G208" s="153"/>
      <c r="H208" s="153"/>
      <c r="I208" s="153"/>
    </row>
    <row r="209" spans="2:9" ht="21" customHeight="1" x14ac:dyDescent="0.5">
      <c r="B209" s="153"/>
      <c r="C209" s="154"/>
      <c r="D209" s="155"/>
      <c r="E209" s="153"/>
      <c r="F209" s="153"/>
      <c r="G209" s="153"/>
      <c r="H209" s="153"/>
      <c r="I209" s="153"/>
    </row>
    <row r="210" spans="2:9" ht="21" customHeight="1" x14ac:dyDescent="0.5">
      <c r="B210" s="153"/>
      <c r="C210" s="154"/>
      <c r="D210" s="155"/>
      <c r="E210" s="153"/>
      <c r="F210" s="153"/>
      <c r="G210" s="153"/>
      <c r="H210" s="153"/>
      <c r="I210" s="153"/>
    </row>
    <row r="211" spans="2:9" ht="21" customHeight="1" x14ac:dyDescent="0.5">
      <c r="B211" s="153"/>
      <c r="C211" s="154"/>
      <c r="D211" s="155"/>
      <c r="E211" s="153"/>
      <c r="F211" s="153"/>
      <c r="G211" s="153"/>
      <c r="H211" s="153"/>
      <c r="I211" s="153"/>
    </row>
    <row r="212" spans="2:9" ht="21" customHeight="1" x14ac:dyDescent="0.5">
      <c r="B212" s="153"/>
      <c r="C212" s="154"/>
      <c r="D212" s="155"/>
      <c r="E212" s="153"/>
      <c r="F212" s="153"/>
      <c r="G212" s="153"/>
      <c r="H212" s="153"/>
      <c r="I212" s="153"/>
    </row>
    <row r="213" spans="2:9" ht="21" customHeight="1" x14ac:dyDescent="0.5">
      <c r="B213" s="153"/>
      <c r="C213" s="154"/>
      <c r="D213" s="155"/>
      <c r="E213" s="153"/>
      <c r="F213" s="153"/>
      <c r="G213" s="153"/>
      <c r="H213" s="153"/>
      <c r="I213" s="153"/>
    </row>
    <row r="214" spans="2:9" ht="21" customHeight="1" x14ac:dyDescent="0.5">
      <c r="B214" s="153"/>
      <c r="C214" s="154"/>
      <c r="D214" s="155"/>
      <c r="E214" s="153"/>
      <c r="F214" s="153"/>
      <c r="G214" s="153"/>
      <c r="H214" s="153"/>
      <c r="I214" s="153"/>
    </row>
    <row r="215" spans="2:9" ht="21" customHeight="1" x14ac:dyDescent="0.5">
      <c r="B215" s="153"/>
      <c r="C215" s="154"/>
      <c r="D215" s="155"/>
      <c r="E215" s="153"/>
      <c r="F215" s="153"/>
      <c r="G215" s="153"/>
      <c r="H215" s="153"/>
      <c r="I215" s="153"/>
    </row>
    <row r="216" spans="2:9" ht="21" customHeight="1" x14ac:dyDescent="0.5">
      <c r="B216" s="153"/>
      <c r="C216" s="154"/>
      <c r="D216" s="155"/>
      <c r="E216" s="153"/>
      <c r="F216" s="153"/>
      <c r="G216" s="153"/>
      <c r="H216" s="153"/>
      <c r="I216" s="153"/>
    </row>
    <row r="217" spans="2:9" ht="21" customHeight="1" x14ac:dyDescent="0.5">
      <c r="B217" s="153"/>
      <c r="C217" s="154"/>
      <c r="D217" s="155"/>
      <c r="E217" s="153"/>
      <c r="F217" s="153"/>
      <c r="G217" s="153"/>
      <c r="H217" s="153"/>
      <c r="I217" s="153"/>
    </row>
    <row r="218" spans="2:9" ht="21" customHeight="1" x14ac:dyDescent="0.5">
      <c r="B218" s="153"/>
      <c r="C218" s="154"/>
      <c r="D218" s="155"/>
      <c r="E218" s="153"/>
      <c r="F218" s="153"/>
      <c r="G218" s="153"/>
      <c r="H218" s="153"/>
      <c r="I218" s="153"/>
    </row>
    <row r="219" spans="2:9" ht="21" customHeight="1" x14ac:dyDescent="0.5">
      <c r="B219" s="153"/>
      <c r="C219" s="154"/>
      <c r="D219" s="155"/>
      <c r="E219" s="153"/>
      <c r="F219" s="153"/>
      <c r="G219" s="153"/>
      <c r="H219" s="153"/>
      <c r="I219" s="153"/>
    </row>
    <row r="220" spans="2:9" ht="21" customHeight="1" x14ac:dyDescent="0.5">
      <c r="B220" s="153"/>
      <c r="C220" s="154"/>
      <c r="D220" s="155"/>
      <c r="E220" s="153"/>
      <c r="F220" s="153"/>
      <c r="G220" s="153"/>
      <c r="H220" s="153"/>
      <c r="I220" s="153"/>
    </row>
    <row r="221" spans="2:9" ht="21" customHeight="1" x14ac:dyDescent="0.5">
      <c r="B221" s="153"/>
      <c r="C221" s="154"/>
      <c r="D221" s="155"/>
      <c r="E221" s="153"/>
      <c r="F221" s="153"/>
      <c r="G221" s="153"/>
      <c r="H221" s="153"/>
      <c r="I221" s="153"/>
    </row>
    <row r="222" spans="2:9" ht="21" customHeight="1" x14ac:dyDescent="0.5">
      <c r="B222" s="153"/>
      <c r="C222" s="154"/>
      <c r="D222" s="155"/>
      <c r="E222" s="153"/>
      <c r="F222" s="153"/>
      <c r="G222" s="153"/>
      <c r="H222" s="153"/>
      <c r="I222" s="153"/>
    </row>
    <row r="223" spans="2:9" ht="21" customHeight="1" x14ac:dyDescent="0.5">
      <c r="B223" s="153"/>
      <c r="C223" s="154"/>
      <c r="D223" s="155"/>
      <c r="E223" s="153"/>
      <c r="F223" s="153"/>
      <c r="G223" s="153"/>
      <c r="H223" s="153"/>
      <c r="I223" s="153"/>
    </row>
    <row r="224" spans="2:9" ht="21" customHeight="1" x14ac:dyDescent="0.5">
      <c r="B224" s="153"/>
      <c r="C224" s="154"/>
      <c r="D224" s="155"/>
      <c r="E224" s="153"/>
      <c r="F224" s="153"/>
      <c r="G224" s="153"/>
      <c r="H224" s="153"/>
      <c r="I224" s="153"/>
    </row>
    <row r="225" spans="2:9" ht="21" customHeight="1" x14ac:dyDescent="0.5">
      <c r="B225" s="153"/>
      <c r="C225" s="154"/>
      <c r="D225" s="155"/>
      <c r="E225" s="153"/>
      <c r="F225" s="153"/>
      <c r="G225" s="153"/>
      <c r="H225" s="153"/>
      <c r="I225" s="153"/>
    </row>
    <row r="226" spans="2:9" ht="21" customHeight="1" x14ac:dyDescent="0.5">
      <c r="B226" s="153"/>
      <c r="C226" s="154"/>
      <c r="D226" s="155"/>
      <c r="E226" s="153"/>
      <c r="F226" s="153"/>
      <c r="G226" s="153"/>
      <c r="H226" s="153"/>
      <c r="I226" s="153"/>
    </row>
    <row r="227" spans="2:9" ht="21" customHeight="1" x14ac:dyDescent="0.5">
      <c r="B227" s="153"/>
      <c r="C227" s="154"/>
      <c r="D227" s="155"/>
      <c r="E227" s="153"/>
      <c r="F227" s="153"/>
      <c r="G227" s="153"/>
      <c r="H227" s="153"/>
      <c r="I227" s="153"/>
    </row>
    <row r="228" spans="2:9" ht="21" customHeight="1" x14ac:dyDescent="0.5">
      <c r="B228" s="153"/>
      <c r="C228" s="154"/>
      <c r="D228" s="155"/>
      <c r="E228" s="153"/>
      <c r="F228" s="153"/>
      <c r="G228" s="153"/>
      <c r="H228" s="153"/>
      <c r="I228" s="153"/>
    </row>
    <row r="229" spans="2:9" ht="21" customHeight="1" x14ac:dyDescent="0.5">
      <c r="B229" s="153"/>
      <c r="C229" s="154"/>
      <c r="D229" s="155"/>
      <c r="E229" s="153"/>
      <c r="F229" s="153"/>
      <c r="G229" s="153"/>
      <c r="H229" s="153"/>
      <c r="I229" s="153"/>
    </row>
    <row r="230" spans="2:9" ht="21" customHeight="1" x14ac:dyDescent="0.5">
      <c r="B230" s="153"/>
      <c r="C230" s="154"/>
      <c r="D230" s="155"/>
      <c r="E230" s="153"/>
      <c r="F230" s="153"/>
      <c r="G230" s="153"/>
      <c r="H230" s="153"/>
      <c r="I230" s="153"/>
    </row>
    <row r="231" spans="2:9" ht="21" customHeight="1" x14ac:dyDescent="0.5">
      <c r="B231" s="153"/>
      <c r="C231" s="154"/>
      <c r="D231" s="155"/>
      <c r="E231" s="153"/>
      <c r="F231" s="153"/>
      <c r="G231" s="153"/>
      <c r="H231" s="153"/>
      <c r="I231" s="153"/>
    </row>
    <row r="232" spans="2:9" ht="21" customHeight="1" x14ac:dyDescent="0.5">
      <c r="B232" s="153"/>
      <c r="C232" s="154"/>
      <c r="D232" s="155"/>
      <c r="E232" s="153"/>
      <c r="F232" s="153"/>
      <c r="G232" s="153"/>
      <c r="H232" s="153"/>
      <c r="I232" s="153"/>
    </row>
    <row r="233" spans="2:9" ht="21" customHeight="1" x14ac:dyDescent="0.5">
      <c r="B233" s="153"/>
      <c r="C233" s="154"/>
      <c r="D233" s="155"/>
      <c r="E233" s="153"/>
      <c r="F233" s="153"/>
      <c r="G233" s="153"/>
      <c r="H233" s="153"/>
      <c r="I233" s="153"/>
    </row>
    <row r="234" spans="2:9" ht="21" customHeight="1" x14ac:dyDescent="0.5">
      <c r="B234" s="153"/>
      <c r="C234" s="154"/>
      <c r="D234" s="155"/>
      <c r="E234" s="153"/>
      <c r="F234" s="153"/>
      <c r="G234" s="153"/>
      <c r="H234" s="153"/>
      <c r="I234" s="153"/>
    </row>
    <row r="235" spans="2:9" ht="21" customHeight="1" x14ac:dyDescent="0.5">
      <c r="B235" s="153"/>
      <c r="C235" s="154"/>
      <c r="D235" s="155"/>
      <c r="E235" s="153"/>
      <c r="F235" s="153"/>
      <c r="G235" s="153"/>
      <c r="H235" s="153"/>
      <c r="I235" s="153"/>
    </row>
    <row r="236" spans="2:9" ht="21" customHeight="1" x14ac:dyDescent="0.5">
      <c r="B236" s="153"/>
      <c r="C236" s="154"/>
      <c r="D236" s="155"/>
      <c r="E236" s="153"/>
      <c r="F236" s="153"/>
      <c r="G236" s="153"/>
      <c r="H236" s="153"/>
      <c r="I236" s="153"/>
    </row>
    <row r="237" spans="2:9" ht="21" customHeight="1" x14ac:dyDescent="0.5">
      <c r="B237" s="153"/>
      <c r="C237" s="154"/>
      <c r="D237" s="155"/>
      <c r="E237" s="153"/>
      <c r="F237" s="153"/>
      <c r="G237" s="153"/>
      <c r="H237" s="153"/>
      <c r="I237" s="153"/>
    </row>
    <row r="238" spans="2:9" ht="21" customHeight="1" x14ac:dyDescent="0.5">
      <c r="B238" s="153"/>
      <c r="C238" s="154"/>
      <c r="D238" s="155"/>
      <c r="E238" s="153"/>
      <c r="F238" s="153"/>
      <c r="G238" s="153"/>
      <c r="H238" s="153"/>
      <c r="I238" s="153"/>
    </row>
    <row r="239" spans="2:9" ht="21" customHeight="1" x14ac:dyDescent="0.5">
      <c r="B239" s="153"/>
      <c r="C239" s="154"/>
      <c r="D239" s="155"/>
      <c r="E239" s="153"/>
      <c r="F239" s="153"/>
      <c r="G239" s="153"/>
      <c r="H239" s="153"/>
      <c r="I239" s="153"/>
    </row>
    <row r="240" spans="2:9" ht="21" customHeight="1" x14ac:dyDescent="0.5">
      <c r="B240" s="153"/>
      <c r="C240" s="154"/>
      <c r="D240" s="155"/>
      <c r="E240" s="153"/>
      <c r="F240" s="153"/>
      <c r="G240" s="153"/>
      <c r="H240" s="153"/>
      <c r="I240" s="153"/>
    </row>
    <row r="241" spans="2:9" ht="21" customHeight="1" x14ac:dyDescent="0.5">
      <c r="B241" s="153"/>
      <c r="C241" s="154"/>
      <c r="D241" s="155"/>
      <c r="E241" s="153"/>
      <c r="F241" s="153"/>
      <c r="G241" s="153"/>
      <c r="H241" s="153"/>
      <c r="I241" s="153"/>
    </row>
    <row r="242" spans="2:9" ht="21" customHeight="1" x14ac:dyDescent="0.5">
      <c r="B242" s="153"/>
      <c r="C242" s="154"/>
      <c r="D242" s="155"/>
      <c r="E242" s="153"/>
      <c r="F242" s="153"/>
      <c r="G242" s="153"/>
      <c r="H242" s="153"/>
      <c r="I242" s="153"/>
    </row>
    <row r="243" spans="2:9" ht="21" customHeight="1" x14ac:dyDescent="0.5">
      <c r="B243" s="153"/>
      <c r="C243" s="154"/>
      <c r="D243" s="155"/>
      <c r="E243" s="153"/>
      <c r="F243" s="153"/>
      <c r="G243" s="153"/>
      <c r="H243" s="153"/>
      <c r="I243" s="153"/>
    </row>
    <row r="244" spans="2:9" ht="21" customHeight="1" x14ac:dyDescent="0.5">
      <c r="B244" s="153"/>
      <c r="C244" s="154"/>
      <c r="D244" s="155"/>
      <c r="E244" s="153"/>
      <c r="F244" s="153"/>
      <c r="G244" s="153"/>
      <c r="H244" s="153"/>
      <c r="I244" s="153"/>
    </row>
    <row r="245" spans="2:9" ht="21" customHeight="1" x14ac:dyDescent="0.5">
      <c r="B245" s="153"/>
      <c r="C245" s="154"/>
      <c r="D245" s="155"/>
      <c r="E245" s="153"/>
      <c r="F245" s="153"/>
      <c r="G245" s="153"/>
      <c r="H245" s="153"/>
      <c r="I245" s="153"/>
    </row>
    <row r="246" spans="2:9" ht="21" customHeight="1" x14ac:dyDescent="0.5">
      <c r="B246" s="153"/>
      <c r="C246" s="154"/>
      <c r="D246" s="155"/>
      <c r="E246" s="153"/>
      <c r="F246" s="153"/>
      <c r="G246" s="153"/>
      <c r="H246" s="153"/>
      <c r="I246" s="153"/>
    </row>
    <row r="247" spans="2:9" ht="21" customHeight="1" x14ac:dyDescent="0.5">
      <c r="B247" s="153"/>
      <c r="C247" s="154"/>
      <c r="D247" s="155"/>
      <c r="E247" s="153"/>
      <c r="F247" s="153"/>
      <c r="G247" s="153"/>
      <c r="H247" s="153"/>
      <c r="I247" s="153"/>
    </row>
    <row r="248" spans="2:9" ht="21" customHeight="1" x14ac:dyDescent="0.5">
      <c r="B248" s="153"/>
      <c r="C248" s="154"/>
      <c r="D248" s="155"/>
      <c r="E248" s="153"/>
      <c r="F248" s="153"/>
      <c r="G248" s="153"/>
      <c r="H248" s="153"/>
      <c r="I248" s="153"/>
    </row>
    <row r="249" spans="2:9" ht="21" customHeight="1" x14ac:dyDescent="0.5">
      <c r="B249" s="153"/>
      <c r="C249" s="154"/>
      <c r="D249" s="155"/>
      <c r="E249" s="153"/>
      <c r="F249" s="153"/>
      <c r="G249" s="153"/>
      <c r="H249" s="153"/>
      <c r="I249" s="153"/>
    </row>
    <row r="250" spans="2:9" ht="21" customHeight="1" x14ac:dyDescent="0.5">
      <c r="B250" s="153"/>
      <c r="C250" s="154"/>
      <c r="D250" s="155"/>
      <c r="E250" s="153"/>
      <c r="F250" s="153"/>
      <c r="G250" s="153"/>
      <c r="H250" s="153"/>
      <c r="I250" s="153"/>
    </row>
    <row r="251" spans="2:9" ht="21" customHeight="1" x14ac:dyDescent="0.5">
      <c r="B251" s="153"/>
      <c r="C251" s="154"/>
      <c r="D251" s="155"/>
      <c r="E251" s="153"/>
      <c r="F251" s="153"/>
      <c r="G251" s="153"/>
      <c r="H251" s="153"/>
      <c r="I251" s="153"/>
    </row>
    <row r="252" spans="2:9" ht="21" customHeight="1" x14ac:dyDescent="0.5">
      <c r="B252" s="153"/>
      <c r="C252" s="154"/>
      <c r="D252" s="155"/>
      <c r="E252" s="153"/>
      <c r="F252" s="153"/>
      <c r="G252" s="153"/>
      <c r="H252" s="153"/>
      <c r="I252" s="153"/>
    </row>
    <row r="253" spans="2:9" ht="21" customHeight="1" x14ac:dyDescent="0.5">
      <c r="B253" s="153"/>
      <c r="C253" s="154"/>
      <c r="D253" s="155"/>
      <c r="E253" s="153"/>
      <c r="F253" s="153"/>
      <c r="G253" s="153"/>
      <c r="H253" s="153"/>
      <c r="I253" s="153"/>
    </row>
    <row r="254" spans="2:9" ht="21" customHeight="1" x14ac:dyDescent="0.5">
      <c r="B254" s="153"/>
      <c r="C254" s="154"/>
      <c r="D254" s="155"/>
      <c r="E254" s="153"/>
      <c r="F254" s="153"/>
      <c r="G254" s="153"/>
      <c r="H254" s="153"/>
      <c r="I254" s="153"/>
    </row>
    <row r="255" spans="2:9" ht="21" customHeight="1" x14ac:dyDescent="0.5">
      <c r="B255" s="153"/>
      <c r="C255" s="154"/>
      <c r="D255" s="155"/>
      <c r="E255" s="153"/>
      <c r="F255" s="153"/>
      <c r="G255" s="153"/>
      <c r="H255" s="153"/>
      <c r="I255" s="153"/>
    </row>
    <row r="256" spans="2:9" ht="21" customHeight="1" x14ac:dyDescent="0.5">
      <c r="B256" s="153"/>
      <c r="C256" s="154"/>
      <c r="D256" s="155"/>
      <c r="E256" s="153"/>
      <c r="F256" s="153"/>
      <c r="G256" s="153"/>
      <c r="H256" s="153"/>
      <c r="I256" s="153"/>
    </row>
    <row r="257" spans="2:9" ht="21" customHeight="1" x14ac:dyDescent="0.5">
      <c r="B257" s="153"/>
      <c r="C257" s="154"/>
      <c r="D257" s="155"/>
      <c r="E257" s="153"/>
      <c r="F257" s="153"/>
      <c r="G257" s="153"/>
      <c r="H257" s="153"/>
      <c r="I257" s="153"/>
    </row>
    <row r="258" spans="2:9" ht="21" customHeight="1" x14ac:dyDescent="0.5">
      <c r="B258" s="153"/>
      <c r="C258" s="154"/>
      <c r="D258" s="155"/>
      <c r="E258" s="153"/>
      <c r="F258" s="153"/>
      <c r="G258" s="153"/>
      <c r="H258" s="153"/>
      <c r="I258" s="153"/>
    </row>
    <row r="259" spans="2:9" ht="21" customHeight="1" x14ac:dyDescent="0.5">
      <c r="B259" s="153"/>
      <c r="C259" s="154"/>
      <c r="D259" s="155"/>
      <c r="E259" s="153"/>
      <c r="F259" s="153"/>
      <c r="G259" s="153"/>
      <c r="H259" s="153"/>
      <c r="I259" s="153"/>
    </row>
    <row r="260" spans="2:9" ht="21" customHeight="1" x14ac:dyDescent="0.5">
      <c r="B260" s="153"/>
      <c r="C260" s="154"/>
      <c r="D260" s="155"/>
      <c r="E260" s="153"/>
      <c r="F260" s="153"/>
      <c r="G260" s="153"/>
      <c r="H260" s="153"/>
      <c r="I260" s="153"/>
    </row>
    <row r="261" spans="2:9" ht="21" customHeight="1" x14ac:dyDescent="0.5">
      <c r="B261" s="153"/>
      <c r="C261" s="154"/>
      <c r="D261" s="155"/>
      <c r="E261" s="153"/>
      <c r="F261" s="153"/>
      <c r="G261" s="153"/>
      <c r="H261" s="153"/>
      <c r="I261" s="153"/>
    </row>
    <row r="262" spans="2:9" ht="21" customHeight="1" x14ac:dyDescent="0.5">
      <c r="B262" s="153"/>
      <c r="C262" s="154"/>
      <c r="D262" s="155"/>
      <c r="E262" s="153"/>
      <c r="F262" s="153"/>
      <c r="G262" s="153"/>
      <c r="H262" s="153"/>
      <c r="I262" s="153"/>
    </row>
    <row r="263" spans="2:9" ht="21" customHeight="1" x14ac:dyDescent="0.5">
      <c r="B263" s="153"/>
      <c r="C263" s="154"/>
      <c r="D263" s="155"/>
      <c r="E263" s="153"/>
      <c r="F263" s="153"/>
      <c r="G263" s="153"/>
      <c r="H263" s="153"/>
      <c r="I263" s="153"/>
    </row>
    <row r="264" spans="2:9" ht="21" customHeight="1" x14ac:dyDescent="0.5">
      <c r="B264" s="153"/>
      <c r="C264" s="154"/>
      <c r="D264" s="155"/>
      <c r="E264" s="153"/>
      <c r="F264" s="153"/>
      <c r="G264" s="153"/>
      <c r="H264" s="153"/>
      <c r="I264" s="153"/>
    </row>
    <row r="265" spans="2:9" ht="21" customHeight="1" x14ac:dyDescent="0.5">
      <c r="B265" s="153"/>
      <c r="C265" s="154"/>
      <c r="D265" s="155"/>
      <c r="E265" s="153"/>
      <c r="F265" s="153"/>
      <c r="G265" s="153"/>
      <c r="H265" s="153"/>
      <c r="I265" s="153"/>
    </row>
    <row r="266" spans="2:9" ht="21" customHeight="1" x14ac:dyDescent="0.5">
      <c r="B266" s="153"/>
      <c r="C266" s="154"/>
      <c r="D266" s="155"/>
      <c r="E266" s="153"/>
      <c r="F266" s="153"/>
      <c r="G266" s="153"/>
      <c r="H266" s="153"/>
      <c r="I266" s="153"/>
    </row>
    <row r="267" spans="2:9" ht="21" customHeight="1" x14ac:dyDescent="0.5">
      <c r="B267" s="153"/>
      <c r="C267" s="154"/>
      <c r="D267" s="155"/>
      <c r="E267" s="153"/>
      <c r="F267" s="153"/>
      <c r="G267" s="153"/>
      <c r="H267" s="153"/>
      <c r="I267" s="153"/>
    </row>
    <row r="268" spans="2:9" ht="21" customHeight="1" x14ac:dyDescent="0.5">
      <c r="B268" s="153"/>
      <c r="C268" s="154"/>
      <c r="D268" s="155"/>
      <c r="E268" s="153"/>
      <c r="F268" s="153"/>
      <c r="G268" s="153"/>
      <c r="H268" s="153"/>
      <c r="I268" s="153"/>
    </row>
    <row r="269" spans="2:9" ht="21" customHeight="1" x14ac:dyDescent="0.5">
      <c r="B269" s="153"/>
      <c r="C269" s="154"/>
      <c r="D269" s="155"/>
      <c r="E269" s="153"/>
      <c r="F269" s="153"/>
      <c r="G269" s="153"/>
      <c r="H269" s="153"/>
      <c r="I269" s="153"/>
    </row>
    <row r="270" spans="2:9" ht="21" customHeight="1" x14ac:dyDescent="0.5">
      <c r="B270" s="153"/>
      <c r="C270" s="154"/>
      <c r="D270" s="155"/>
      <c r="E270" s="153"/>
      <c r="F270" s="153"/>
      <c r="G270" s="153"/>
      <c r="H270" s="153"/>
      <c r="I270" s="153"/>
    </row>
    <row r="271" spans="2:9" ht="21" customHeight="1" x14ac:dyDescent="0.5">
      <c r="B271" s="153"/>
      <c r="C271" s="154"/>
      <c r="D271" s="155"/>
      <c r="E271" s="153"/>
      <c r="F271" s="153"/>
      <c r="G271" s="153"/>
      <c r="H271" s="153"/>
      <c r="I271" s="153"/>
    </row>
    <row r="272" spans="2:9" ht="21" customHeight="1" x14ac:dyDescent="0.5">
      <c r="B272" s="153"/>
      <c r="C272" s="154"/>
      <c r="D272" s="155"/>
      <c r="E272" s="153"/>
      <c r="F272" s="153"/>
      <c r="G272" s="153"/>
      <c r="H272" s="153"/>
      <c r="I272" s="153"/>
    </row>
    <row r="273" spans="2:9" ht="21" customHeight="1" x14ac:dyDescent="0.5">
      <c r="B273" s="153"/>
      <c r="C273" s="154"/>
      <c r="D273" s="155"/>
      <c r="E273" s="153"/>
      <c r="F273" s="153"/>
      <c r="G273" s="153"/>
      <c r="H273" s="153"/>
      <c r="I273" s="153"/>
    </row>
    <row r="274" spans="2:9" ht="21" customHeight="1" x14ac:dyDescent="0.5">
      <c r="B274" s="153"/>
      <c r="C274" s="154"/>
      <c r="D274" s="155"/>
      <c r="E274" s="153"/>
      <c r="F274" s="153"/>
      <c r="G274" s="153"/>
      <c r="H274" s="153"/>
      <c r="I274" s="153"/>
    </row>
    <row r="275" spans="2:9" ht="21" customHeight="1" x14ac:dyDescent="0.5">
      <c r="B275" s="153"/>
      <c r="C275" s="154"/>
      <c r="D275" s="155"/>
      <c r="E275" s="153"/>
      <c r="F275" s="153"/>
      <c r="G275" s="153"/>
      <c r="H275" s="153"/>
      <c r="I275" s="153"/>
    </row>
    <row r="276" spans="2:9" ht="21" customHeight="1" x14ac:dyDescent="0.5">
      <c r="B276" s="153"/>
      <c r="C276" s="154"/>
      <c r="D276" s="155"/>
      <c r="E276" s="153"/>
      <c r="F276" s="153"/>
      <c r="G276" s="153"/>
      <c r="H276" s="153"/>
      <c r="I276" s="153"/>
    </row>
    <row r="277" spans="2:9" ht="21" customHeight="1" x14ac:dyDescent="0.5">
      <c r="B277" s="153"/>
      <c r="C277" s="154"/>
      <c r="D277" s="155"/>
      <c r="E277" s="153"/>
      <c r="F277" s="153"/>
      <c r="G277" s="153"/>
      <c r="H277" s="153"/>
      <c r="I277" s="153"/>
    </row>
    <row r="278" spans="2:9" ht="21" customHeight="1" x14ac:dyDescent="0.5">
      <c r="B278" s="153"/>
      <c r="C278" s="154"/>
      <c r="D278" s="155"/>
      <c r="E278" s="153"/>
      <c r="F278" s="153"/>
      <c r="G278" s="153"/>
      <c r="H278" s="153"/>
      <c r="I278" s="153"/>
    </row>
    <row r="279" spans="2:9" ht="21" customHeight="1" x14ac:dyDescent="0.5">
      <c r="B279" s="153"/>
      <c r="C279" s="154"/>
      <c r="D279" s="155"/>
      <c r="E279" s="153"/>
      <c r="F279" s="153"/>
      <c r="G279" s="153"/>
      <c r="H279" s="153"/>
      <c r="I279" s="153"/>
    </row>
    <row r="280" spans="2:9" ht="21" customHeight="1" x14ac:dyDescent="0.5">
      <c r="B280" s="153"/>
      <c r="C280" s="154"/>
      <c r="D280" s="155"/>
      <c r="E280" s="153"/>
      <c r="F280" s="153"/>
      <c r="G280" s="153"/>
      <c r="H280" s="153"/>
      <c r="I280" s="153"/>
    </row>
    <row r="281" spans="2:9" ht="21" customHeight="1" x14ac:dyDescent="0.5">
      <c r="B281" s="153"/>
      <c r="C281" s="154"/>
      <c r="D281" s="155"/>
      <c r="E281" s="153"/>
      <c r="F281" s="153"/>
      <c r="G281" s="153"/>
      <c r="H281" s="153"/>
      <c r="I281" s="153"/>
    </row>
    <row r="282" spans="2:9" ht="21" customHeight="1" x14ac:dyDescent="0.5">
      <c r="B282" s="153"/>
      <c r="C282" s="154"/>
      <c r="D282" s="155"/>
      <c r="E282" s="153"/>
      <c r="F282" s="153"/>
      <c r="G282" s="153"/>
      <c r="H282" s="153"/>
      <c r="I282" s="153"/>
    </row>
    <row r="283" spans="2:9" ht="21" customHeight="1" x14ac:dyDescent="0.5">
      <c r="B283" s="153"/>
      <c r="C283" s="154"/>
      <c r="D283" s="155"/>
      <c r="E283" s="153"/>
      <c r="F283" s="153"/>
      <c r="G283" s="153"/>
      <c r="H283" s="153"/>
      <c r="I283" s="153"/>
    </row>
    <row r="284" spans="2:9" ht="21" customHeight="1" x14ac:dyDescent="0.5">
      <c r="B284" s="153"/>
      <c r="C284" s="154"/>
      <c r="D284" s="155"/>
      <c r="E284" s="153"/>
      <c r="F284" s="153"/>
      <c r="G284" s="153"/>
      <c r="H284" s="153"/>
      <c r="I284" s="153"/>
    </row>
    <row r="285" spans="2:9" ht="21" customHeight="1" x14ac:dyDescent="0.5">
      <c r="B285" s="153"/>
      <c r="C285" s="154"/>
      <c r="D285" s="155"/>
      <c r="E285" s="153"/>
      <c r="F285" s="153"/>
      <c r="G285" s="153"/>
      <c r="H285" s="153"/>
      <c r="I285" s="153"/>
    </row>
    <row r="286" spans="2:9" ht="21" customHeight="1" x14ac:dyDescent="0.5">
      <c r="B286" s="153"/>
      <c r="C286" s="154"/>
      <c r="D286" s="155"/>
      <c r="E286" s="153"/>
      <c r="F286" s="153"/>
      <c r="G286" s="153"/>
      <c r="H286" s="153"/>
      <c r="I286" s="153"/>
    </row>
    <row r="287" spans="2:9" ht="21" customHeight="1" x14ac:dyDescent="0.5">
      <c r="B287" s="153"/>
      <c r="C287" s="154"/>
      <c r="D287" s="155"/>
      <c r="E287" s="153"/>
      <c r="F287" s="153"/>
      <c r="G287" s="153"/>
      <c r="H287" s="153"/>
      <c r="I287" s="153"/>
    </row>
    <row r="288" spans="2:9" ht="21" customHeight="1" x14ac:dyDescent="0.5">
      <c r="B288" s="153"/>
      <c r="C288" s="154"/>
      <c r="D288" s="155"/>
      <c r="E288" s="153"/>
      <c r="F288" s="153"/>
      <c r="G288" s="153"/>
      <c r="H288" s="153"/>
      <c r="I288" s="153"/>
    </row>
    <row r="289" spans="2:9" ht="21" customHeight="1" x14ac:dyDescent="0.5">
      <c r="B289" s="153"/>
      <c r="C289" s="154"/>
      <c r="D289" s="155"/>
      <c r="E289" s="153"/>
      <c r="F289" s="153"/>
      <c r="G289" s="153"/>
      <c r="H289" s="153"/>
      <c r="I289" s="153"/>
    </row>
    <row r="290" spans="2:9" ht="21" customHeight="1" x14ac:dyDescent="0.5">
      <c r="B290" s="153"/>
      <c r="C290" s="154"/>
      <c r="D290" s="155"/>
      <c r="E290" s="153"/>
      <c r="F290" s="153"/>
      <c r="G290" s="153"/>
      <c r="H290" s="153"/>
      <c r="I290" s="153"/>
    </row>
    <row r="291" spans="2:9" ht="21" customHeight="1" x14ac:dyDescent="0.5">
      <c r="B291" s="153"/>
      <c r="C291" s="154"/>
      <c r="D291" s="155"/>
      <c r="E291" s="153"/>
      <c r="F291" s="153"/>
      <c r="G291" s="153"/>
      <c r="H291" s="153"/>
      <c r="I291" s="153"/>
    </row>
    <row r="292" spans="2:9" ht="21" customHeight="1" x14ac:dyDescent="0.5">
      <c r="B292" s="153"/>
      <c r="C292" s="154"/>
      <c r="D292" s="155"/>
      <c r="E292" s="153"/>
      <c r="F292" s="153"/>
      <c r="G292" s="153"/>
      <c r="H292" s="153"/>
      <c r="I292" s="153"/>
    </row>
    <row r="293" spans="2:9" ht="21" customHeight="1" x14ac:dyDescent="0.5">
      <c r="B293" s="153"/>
      <c r="C293" s="154"/>
      <c r="D293" s="155"/>
      <c r="E293" s="153"/>
      <c r="F293" s="153"/>
      <c r="G293" s="153"/>
      <c r="H293" s="153"/>
      <c r="I293" s="153"/>
    </row>
    <row r="294" spans="2:9" ht="21" customHeight="1" x14ac:dyDescent="0.5">
      <c r="B294" s="153"/>
      <c r="C294" s="154"/>
      <c r="D294" s="155"/>
      <c r="E294" s="153"/>
      <c r="F294" s="153"/>
      <c r="G294" s="153"/>
      <c r="H294" s="153"/>
      <c r="I294" s="153"/>
    </row>
    <row r="295" spans="2:9" ht="21" customHeight="1" x14ac:dyDescent="0.5">
      <c r="B295" s="153"/>
      <c r="C295" s="154"/>
      <c r="D295" s="155"/>
      <c r="E295" s="153"/>
      <c r="F295" s="153"/>
      <c r="G295" s="153"/>
      <c r="H295" s="153"/>
      <c r="I295" s="153"/>
    </row>
    <row r="296" spans="2:9" ht="21" customHeight="1" x14ac:dyDescent="0.5">
      <c r="B296" s="153"/>
      <c r="C296" s="154"/>
      <c r="D296" s="155"/>
      <c r="E296" s="153"/>
      <c r="F296" s="153"/>
      <c r="G296" s="153"/>
      <c r="H296" s="153"/>
      <c r="I296" s="153"/>
    </row>
    <row r="297" spans="2:9" ht="21" customHeight="1" x14ac:dyDescent="0.5">
      <c r="B297" s="153"/>
      <c r="C297" s="154"/>
      <c r="D297" s="155"/>
      <c r="E297" s="153"/>
      <c r="F297" s="153"/>
      <c r="G297" s="153"/>
      <c r="H297" s="153"/>
      <c r="I297" s="153"/>
    </row>
    <row r="298" spans="2:9" ht="21" customHeight="1" x14ac:dyDescent="0.5">
      <c r="B298" s="153"/>
      <c r="C298" s="154"/>
      <c r="D298" s="155"/>
      <c r="E298" s="153"/>
      <c r="F298" s="153"/>
      <c r="G298" s="153"/>
      <c r="H298" s="153"/>
      <c r="I298" s="153"/>
    </row>
    <row r="299" spans="2:9" ht="21" customHeight="1" x14ac:dyDescent="0.5">
      <c r="B299" s="153"/>
      <c r="C299" s="154"/>
      <c r="D299" s="155"/>
      <c r="E299" s="153"/>
      <c r="F299" s="153"/>
      <c r="G299" s="153"/>
      <c r="H299" s="153"/>
      <c r="I299" s="153"/>
    </row>
    <row r="300" spans="2:9" ht="21" customHeight="1" x14ac:dyDescent="0.5">
      <c r="B300" s="153"/>
      <c r="C300" s="154"/>
      <c r="D300" s="155"/>
      <c r="E300" s="153"/>
      <c r="F300" s="153"/>
      <c r="G300" s="153"/>
      <c r="H300" s="153"/>
      <c r="I300" s="153"/>
    </row>
    <row r="301" spans="2:9" ht="21" customHeight="1" x14ac:dyDescent="0.5">
      <c r="B301" s="153"/>
      <c r="C301" s="154"/>
      <c r="D301" s="155"/>
      <c r="E301" s="153"/>
      <c r="F301" s="153"/>
      <c r="G301" s="153"/>
      <c r="H301" s="153"/>
      <c r="I301" s="153"/>
    </row>
    <row r="302" spans="2:9" ht="21" customHeight="1" x14ac:dyDescent="0.5">
      <c r="B302" s="153"/>
      <c r="C302" s="154"/>
      <c r="D302" s="155"/>
      <c r="E302" s="153"/>
      <c r="F302" s="153"/>
      <c r="G302" s="153"/>
      <c r="H302" s="153"/>
      <c r="I302" s="153"/>
    </row>
    <row r="303" spans="2:9" ht="21" customHeight="1" x14ac:dyDescent="0.5">
      <c r="B303" s="153"/>
      <c r="C303" s="154"/>
      <c r="D303" s="155"/>
      <c r="E303" s="153"/>
      <c r="F303" s="153"/>
      <c r="G303" s="153"/>
      <c r="H303" s="153"/>
      <c r="I303" s="153"/>
    </row>
    <row r="304" spans="2:9" ht="21" customHeight="1" x14ac:dyDescent="0.5">
      <c r="B304" s="153"/>
      <c r="C304" s="154"/>
      <c r="D304" s="155"/>
      <c r="E304" s="153"/>
      <c r="F304" s="153"/>
      <c r="G304" s="153"/>
      <c r="H304" s="153"/>
      <c r="I304" s="153"/>
    </row>
    <row r="305" spans="2:9" ht="21" customHeight="1" x14ac:dyDescent="0.5">
      <c r="B305" s="153"/>
      <c r="C305" s="154"/>
      <c r="D305" s="155"/>
      <c r="E305" s="153"/>
      <c r="F305" s="153"/>
      <c r="G305" s="153"/>
      <c r="H305" s="153"/>
      <c r="I305" s="153"/>
    </row>
    <row r="306" spans="2:9" ht="21" customHeight="1" x14ac:dyDescent="0.5">
      <c r="B306" s="153"/>
      <c r="C306" s="154"/>
      <c r="D306" s="155"/>
      <c r="E306" s="153"/>
      <c r="F306" s="153"/>
      <c r="G306" s="153"/>
      <c r="H306" s="153"/>
      <c r="I306" s="153"/>
    </row>
    <row r="307" spans="2:9" ht="21" customHeight="1" x14ac:dyDescent="0.5">
      <c r="B307" s="153"/>
      <c r="C307" s="154"/>
      <c r="D307" s="155"/>
      <c r="E307" s="153"/>
      <c r="F307" s="153"/>
      <c r="G307" s="153"/>
      <c r="H307" s="153"/>
      <c r="I307" s="153"/>
    </row>
    <row r="308" spans="2:9" ht="21" customHeight="1" x14ac:dyDescent="0.5">
      <c r="B308" s="153"/>
      <c r="C308" s="154"/>
      <c r="D308" s="155"/>
      <c r="E308" s="153"/>
      <c r="F308" s="153"/>
      <c r="G308" s="153"/>
      <c r="H308" s="153"/>
      <c r="I308" s="153"/>
    </row>
    <row r="309" spans="2:9" ht="21" customHeight="1" x14ac:dyDescent="0.5">
      <c r="B309" s="153"/>
      <c r="C309" s="154"/>
      <c r="D309" s="155"/>
      <c r="E309" s="153"/>
      <c r="F309" s="153"/>
      <c r="G309" s="153"/>
      <c r="H309" s="153"/>
      <c r="I309" s="153"/>
    </row>
    <row r="310" spans="2:9" ht="21" customHeight="1" x14ac:dyDescent="0.5">
      <c r="B310" s="153"/>
      <c r="C310" s="154"/>
      <c r="D310" s="155"/>
      <c r="E310" s="153"/>
      <c r="F310" s="153"/>
      <c r="G310" s="153"/>
      <c r="H310" s="153"/>
      <c r="I310" s="153"/>
    </row>
    <row r="311" spans="2:9" ht="21" customHeight="1" x14ac:dyDescent="0.5">
      <c r="B311" s="153"/>
      <c r="C311" s="154"/>
      <c r="D311" s="155"/>
      <c r="E311" s="153"/>
      <c r="F311" s="153"/>
      <c r="G311" s="153"/>
      <c r="H311" s="153"/>
      <c r="I311" s="153"/>
    </row>
    <row r="312" spans="2:9" ht="21" customHeight="1" x14ac:dyDescent="0.5">
      <c r="B312" s="153"/>
      <c r="C312" s="154"/>
      <c r="D312" s="155"/>
      <c r="E312" s="153"/>
      <c r="F312" s="153"/>
      <c r="G312" s="153"/>
      <c r="H312" s="153"/>
      <c r="I312" s="153"/>
    </row>
    <row r="313" spans="2:9" ht="21" customHeight="1" x14ac:dyDescent="0.5">
      <c r="B313" s="153"/>
      <c r="C313" s="154"/>
      <c r="D313" s="155"/>
      <c r="E313" s="153"/>
      <c r="F313" s="153"/>
      <c r="G313" s="153"/>
      <c r="H313" s="153"/>
      <c r="I313" s="153"/>
    </row>
    <row r="314" spans="2:9" ht="21" customHeight="1" x14ac:dyDescent="0.5">
      <c r="B314" s="153"/>
      <c r="C314" s="154"/>
      <c r="D314" s="155"/>
      <c r="E314" s="153"/>
      <c r="F314" s="153"/>
      <c r="G314" s="153"/>
      <c r="H314" s="153"/>
      <c r="I314" s="153"/>
    </row>
    <row r="315" spans="2:9" ht="21" customHeight="1" x14ac:dyDescent="0.5">
      <c r="B315" s="153"/>
      <c r="C315" s="154"/>
      <c r="D315" s="155"/>
      <c r="E315" s="153"/>
      <c r="F315" s="153"/>
      <c r="G315" s="153"/>
      <c r="H315" s="153"/>
      <c r="I315" s="153"/>
    </row>
    <row r="316" spans="2:9" ht="21" customHeight="1" x14ac:dyDescent="0.5">
      <c r="B316" s="153"/>
      <c r="C316" s="154"/>
      <c r="D316" s="155"/>
      <c r="E316" s="153"/>
      <c r="F316" s="153"/>
      <c r="G316" s="153"/>
      <c r="H316" s="153"/>
      <c r="I316" s="153"/>
    </row>
    <row r="317" spans="2:9" ht="21" customHeight="1" x14ac:dyDescent="0.5">
      <c r="B317" s="153"/>
      <c r="C317" s="154"/>
      <c r="D317" s="155"/>
      <c r="E317" s="153"/>
      <c r="F317" s="153"/>
      <c r="G317" s="153"/>
      <c r="H317" s="153"/>
      <c r="I317" s="153"/>
    </row>
    <row r="318" spans="2:9" ht="21" customHeight="1" x14ac:dyDescent="0.5">
      <c r="B318" s="153"/>
      <c r="C318" s="154"/>
      <c r="D318" s="155"/>
      <c r="E318" s="153"/>
      <c r="F318" s="153"/>
      <c r="G318" s="153"/>
      <c r="H318" s="153"/>
      <c r="I318" s="153"/>
    </row>
    <row r="319" spans="2:9" ht="21" customHeight="1" x14ac:dyDescent="0.5">
      <c r="B319" s="153"/>
      <c r="C319" s="154"/>
      <c r="D319" s="155"/>
      <c r="E319" s="153"/>
      <c r="F319" s="153"/>
      <c r="G319" s="153"/>
      <c r="H319" s="153"/>
      <c r="I319" s="153"/>
    </row>
    <row r="320" spans="2:9" ht="21" customHeight="1" x14ac:dyDescent="0.5">
      <c r="B320" s="153"/>
      <c r="C320" s="154"/>
      <c r="D320" s="155"/>
      <c r="E320" s="153"/>
      <c r="F320" s="153"/>
      <c r="G320" s="153"/>
      <c r="H320" s="153"/>
      <c r="I320" s="153"/>
    </row>
    <row r="321" spans="2:9" ht="21" customHeight="1" x14ac:dyDescent="0.5">
      <c r="B321" s="153"/>
      <c r="C321" s="154"/>
      <c r="D321" s="155"/>
      <c r="E321" s="153"/>
      <c r="F321" s="153"/>
      <c r="G321" s="153"/>
      <c r="H321" s="153"/>
      <c r="I321" s="153"/>
    </row>
    <row r="322" spans="2:9" ht="21" customHeight="1" x14ac:dyDescent="0.5">
      <c r="B322" s="153"/>
      <c r="C322" s="154"/>
      <c r="D322" s="155"/>
      <c r="E322" s="153"/>
      <c r="F322" s="153"/>
      <c r="G322" s="153"/>
      <c r="H322" s="153"/>
      <c r="I322" s="153"/>
    </row>
    <row r="323" spans="2:9" ht="21" customHeight="1" x14ac:dyDescent="0.5">
      <c r="B323" s="153"/>
      <c r="C323" s="154"/>
      <c r="D323" s="155"/>
      <c r="E323" s="153"/>
      <c r="F323" s="153"/>
      <c r="G323" s="153"/>
      <c r="H323" s="153"/>
      <c r="I323" s="153"/>
    </row>
    <row r="324" spans="2:9" ht="21" customHeight="1" x14ac:dyDescent="0.5">
      <c r="B324" s="153"/>
      <c r="C324" s="154"/>
      <c r="D324" s="155"/>
      <c r="E324" s="153"/>
      <c r="F324" s="153"/>
      <c r="G324" s="153"/>
      <c r="H324" s="153"/>
      <c r="I324" s="153"/>
    </row>
    <row r="325" spans="2:9" ht="21" customHeight="1" x14ac:dyDescent="0.5">
      <c r="B325" s="153"/>
      <c r="C325" s="154"/>
      <c r="D325" s="155"/>
      <c r="E325" s="153"/>
      <c r="F325" s="153"/>
      <c r="G325" s="153"/>
      <c r="H325" s="153"/>
      <c r="I325" s="153"/>
    </row>
    <row r="326" spans="2:9" ht="21" customHeight="1" x14ac:dyDescent="0.5">
      <c r="B326" s="153"/>
      <c r="C326" s="154"/>
      <c r="D326" s="155"/>
      <c r="E326" s="153"/>
      <c r="F326" s="153"/>
      <c r="G326" s="153"/>
      <c r="H326" s="153"/>
      <c r="I326" s="153"/>
    </row>
    <row r="327" spans="2:9" ht="21" customHeight="1" x14ac:dyDescent="0.5">
      <c r="B327" s="153"/>
      <c r="C327" s="154"/>
      <c r="D327" s="155"/>
      <c r="E327" s="153"/>
      <c r="F327" s="153"/>
      <c r="G327" s="153"/>
      <c r="H327" s="153"/>
      <c r="I327" s="153"/>
    </row>
    <row r="328" spans="2:9" ht="21" customHeight="1" x14ac:dyDescent="0.5">
      <c r="B328" s="153"/>
      <c r="C328" s="154"/>
      <c r="D328" s="155"/>
      <c r="E328" s="153"/>
      <c r="F328" s="153"/>
      <c r="G328" s="153"/>
      <c r="H328" s="153"/>
      <c r="I328" s="153"/>
    </row>
    <row r="329" spans="2:9" ht="21" customHeight="1" x14ac:dyDescent="0.5">
      <c r="B329" s="153"/>
      <c r="C329" s="154"/>
      <c r="D329" s="155"/>
      <c r="E329" s="153"/>
      <c r="F329" s="153"/>
      <c r="G329" s="153"/>
      <c r="H329" s="153"/>
      <c r="I329" s="153"/>
    </row>
    <row r="330" spans="2:9" ht="21" customHeight="1" x14ac:dyDescent="0.5">
      <c r="B330" s="153"/>
      <c r="C330" s="154"/>
      <c r="D330" s="155"/>
      <c r="E330" s="153"/>
      <c r="F330" s="153"/>
      <c r="G330" s="153"/>
      <c r="H330" s="153"/>
      <c r="I330" s="153"/>
    </row>
    <row r="331" spans="2:9" ht="21" customHeight="1" x14ac:dyDescent="0.5">
      <c r="B331" s="153"/>
      <c r="C331" s="154"/>
      <c r="D331" s="155"/>
      <c r="E331" s="153"/>
      <c r="F331" s="153"/>
      <c r="G331" s="153"/>
      <c r="H331" s="153"/>
      <c r="I331" s="153"/>
    </row>
    <row r="332" spans="2:9" ht="21" customHeight="1" x14ac:dyDescent="0.5">
      <c r="B332" s="153"/>
      <c r="C332" s="154"/>
      <c r="D332" s="155"/>
      <c r="E332" s="153"/>
      <c r="F332" s="153"/>
      <c r="G332" s="153"/>
      <c r="H332" s="153"/>
      <c r="I332" s="153"/>
    </row>
    <row r="333" spans="2:9" ht="21" customHeight="1" x14ac:dyDescent="0.5">
      <c r="B333" s="153"/>
      <c r="C333" s="154"/>
      <c r="D333" s="155"/>
      <c r="E333" s="153"/>
      <c r="F333" s="153"/>
      <c r="G333" s="153"/>
      <c r="H333" s="153"/>
      <c r="I333" s="153"/>
    </row>
    <row r="334" spans="2:9" ht="21" customHeight="1" x14ac:dyDescent="0.5">
      <c r="B334" s="153"/>
      <c r="C334" s="154"/>
      <c r="D334" s="155"/>
      <c r="E334" s="153"/>
      <c r="F334" s="153"/>
      <c r="G334" s="153"/>
      <c r="H334" s="153"/>
      <c r="I334" s="153"/>
    </row>
    <row r="335" spans="2:9" ht="21" customHeight="1" x14ac:dyDescent="0.5">
      <c r="B335" s="153"/>
      <c r="C335" s="154"/>
      <c r="D335" s="155"/>
      <c r="E335" s="153"/>
      <c r="F335" s="153"/>
      <c r="G335" s="153"/>
      <c r="H335" s="153"/>
      <c r="I335" s="153"/>
    </row>
    <row r="336" spans="2:9" ht="21" customHeight="1" x14ac:dyDescent="0.5">
      <c r="B336" s="153"/>
      <c r="C336" s="154"/>
      <c r="D336" s="155"/>
      <c r="E336" s="153"/>
      <c r="F336" s="153"/>
      <c r="G336" s="153"/>
      <c r="H336" s="153"/>
      <c r="I336" s="153"/>
    </row>
    <row r="337" spans="2:9" ht="21" customHeight="1" x14ac:dyDescent="0.5">
      <c r="B337" s="153"/>
      <c r="C337" s="154"/>
      <c r="D337" s="155"/>
      <c r="E337" s="153"/>
      <c r="F337" s="153"/>
      <c r="G337" s="153"/>
      <c r="H337" s="153"/>
      <c r="I337" s="153"/>
    </row>
    <row r="338" spans="2:9" ht="21" customHeight="1" x14ac:dyDescent="0.5">
      <c r="B338" s="153"/>
      <c r="C338" s="154"/>
      <c r="D338" s="155"/>
      <c r="E338" s="153"/>
      <c r="F338" s="153"/>
      <c r="G338" s="153"/>
      <c r="H338" s="153"/>
      <c r="I338" s="153"/>
    </row>
    <row r="339" spans="2:9" ht="21" customHeight="1" x14ac:dyDescent="0.5">
      <c r="B339" s="153"/>
      <c r="C339" s="154"/>
      <c r="D339" s="155"/>
      <c r="E339" s="153"/>
      <c r="F339" s="153"/>
      <c r="G339" s="153"/>
      <c r="H339" s="153"/>
      <c r="I339" s="153"/>
    </row>
    <row r="340" spans="2:9" ht="21" customHeight="1" x14ac:dyDescent="0.5">
      <c r="B340" s="153"/>
      <c r="C340" s="154"/>
      <c r="D340" s="155"/>
      <c r="E340" s="153"/>
      <c r="F340" s="153"/>
      <c r="G340" s="153"/>
      <c r="H340" s="153"/>
      <c r="I340" s="153"/>
    </row>
    <row r="341" spans="2:9" ht="21" customHeight="1" x14ac:dyDescent="0.5">
      <c r="B341" s="153"/>
      <c r="C341" s="154"/>
      <c r="D341" s="155"/>
      <c r="E341" s="153"/>
      <c r="F341" s="153"/>
      <c r="G341" s="153"/>
      <c r="H341" s="153"/>
      <c r="I341" s="153"/>
    </row>
    <row r="342" spans="2:9" ht="21" customHeight="1" x14ac:dyDescent="0.5">
      <c r="B342" s="153"/>
      <c r="C342" s="154"/>
      <c r="D342" s="155"/>
      <c r="E342" s="153"/>
      <c r="F342" s="153"/>
      <c r="G342" s="153"/>
      <c r="H342" s="153"/>
      <c r="I342" s="153"/>
    </row>
    <row r="343" spans="2:9" ht="21" customHeight="1" x14ac:dyDescent="0.5">
      <c r="B343" s="153"/>
      <c r="C343" s="154"/>
      <c r="D343" s="155"/>
      <c r="E343" s="153"/>
      <c r="F343" s="153"/>
      <c r="G343" s="153"/>
      <c r="H343" s="153"/>
      <c r="I343" s="153"/>
    </row>
    <row r="344" spans="2:9" ht="21" customHeight="1" x14ac:dyDescent="0.5">
      <c r="B344" s="153"/>
      <c r="C344" s="154"/>
      <c r="D344" s="155"/>
      <c r="E344" s="153"/>
      <c r="F344" s="153"/>
      <c r="G344" s="153"/>
      <c r="H344" s="153"/>
      <c r="I344" s="153"/>
    </row>
    <row r="345" spans="2:9" ht="21" customHeight="1" x14ac:dyDescent="0.5">
      <c r="B345" s="153"/>
      <c r="C345" s="154"/>
      <c r="D345" s="155"/>
      <c r="E345" s="153"/>
      <c r="F345" s="153"/>
      <c r="G345" s="153"/>
      <c r="H345" s="153"/>
      <c r="I345" s="153"/>
    </row>
    <row r="346" spans="2:9" ht="21" customHeight="1" x14ac:dyDescent="0.5">
      <c r="B346" s="153"/>
      <c r="C346" s="154"/>
      <c r="D346" s="155"/>
      <c r="E346" s="153"/>
      <c r="F346" s="153"/>
      <c r="G346" s="153"/>
      <c r="H346" s="153"/>
      <c r="I346" s="153"/>
    </row>
    <row r="347" spans="2:9" ht="21" customHeight="1" x14ac:dyDescent="0.5">
      <c r="B347" s="153"/>
      <c r="C347" s="154"/>
      <c r="D347" s="155"/>
      <c r="E347" s="153"/>
      <c r="F347" s="153"/>
      <c r="G347" s="153"/>
      <c r="H347" s="153"/>
      <c r="I347" s="153"/>
    </row>
    <row r="348" spans="2:9" ht="21" customHeight="1" x14ac:dyDescent="0.5">
      <c r="B348" s="153"/>
      <c r="C348" s="154"/>
      <c r="D348" s="155"/>
      <c r="E348" s="153"/>
      <c r="F348" s="153"/>
      <c r="G348" s="153"/>
      <c r="H348" s="153"/>
      <c r="I348" s="153"/>
    </row>
    <row r="349" spans="2:9" ht="21" customHeight="1" x14ac:dyDescent="0.5">
      <c r="B349" s="153"/>
      <c r="C349" s="154"/>
      <c r="D349" s="155"/>
      <c r="E349" s="153"/>
      <c r="F349" s="153"/>
      <c r="G349" s="153"/>
      <c r="H349" s="153"/>
      <c r="I349" s="153"/>
    </row>
    <row r="350" spans="2:9" ht="21" customHeight="1" x14ac:dyDescent="0.5">
      <c r="B350" s="153"/>
      <c r="C350" s="154"/>
      <c r="D350" s="155"/>
      <c r="E350" s="153"/>
      <c r="F350" s="153"/>
      <c r="G350" s="153"/>
      <c r="H350" s="153"/>
      <c r="I350" s="153"/>
    </row>
    <row r="351" spans="2:9" ht="21" customHeight="1" x14ac:dyDescent="0.5">
      <c r="B351" s="153"/>
      <c r="C351" s="154"/>
      <c r="D351" s="155"/>
      <c r="E351" s="153"/>
      <c r="F351" s="153"/>
      <c r="G351" s="153"/>
      <c r="H351" s="153"/>
      <c r="I351" s="153"/>
    </row>
    <row r="352" spans="2:9" ht="21" customHeight="1" x14ac:dyDescent="0.5">
      <c r="B352" s="153"/>
      <c r="C352" s="154"/>
      <c r="D352" s="155"/>
      <c r="E352" s="153"/>
      <c r="F352" s="153"/>
      <c r="G352" s="153"/>
      <c r="H352" s="153"/>
      <c r="I352" s="153"/>
    </row>
    <row r="353" spans="2:9" ht="21" customHeight="1" x14ac:dyDescent="0.5">
      <c r="B353" s="153"/>
      <c r="C353" s="154"/>
      <c r="D353" s="155"/>
      <c r="E353" s="153"/>
      <c r="F353" s="153"/>
      <c r="G353" s="153"/>
      <c r="H353" s="153"/>
      <c r="I353" s="153"/>
    </row>
    <row r="354" spans="2:9" ht="21" customHeight="1" x14ac:dyDescent="0.5">
      <c r="B354" s="153"/>
      <c r="C354" s="154"/>
      <c r="D354" s="155"/>
      <c r="E354" s="153"/>
      <c r="F354" s="153"/>
      <c r="G354" s="153"/>
      <c r="H354" s="153"/>
      <c r="I354" s="153"/>
    </row>
    <row r="355" spans="2:9" ht="21" customHeight="1" x14ac:dyDescent="0.5">
      <c r="B355" s="153"/>
      <c r="C355" s="154"/>
      <c r="D355" s="155"/>
      <c r="E355" s="153"/>
      <c r="F355" s="153"/>
      <c r="G355" s="153"/>
      <c r="H355" s="153"/>
      <c r="I355" s="153"/>
    </row>
    <row r="356" spans="2:9" ht="21" customHeight="1" x14ac:dyDescent="0.5">
      <c r="B356" s="153"/>
      <c r="C356" s="154"/>
      <c r="D356" s="155"/>
      <c r="E356" s="153"/>
      <c r="F356" s="153"/>
      <c r="G356" s="153"/>
      <c r="H356" s="153"/>
      <c r="I356" s="153"/>
    </row>
    <row r="357" spans="2:9" ht="21" customHeight="1" x14ac:dyDescent="0.5">
      <c r="B357" s="153"/>
      <c r="C357" s="154"/>
      <c r="D357" s="155"/>
      <c r="E357" s="153"/>
      <c r="F357" s="153"/>
      <c r="G357" s="153"/>
      <c r="H357" s="153"/>
      <c r="I357" s="153"/>
    </row>
    <row r="358" spans="2:9" ht="21" customHeight="1" x14ac:dyDescent="0.5">
      <c r="B358" s="153"/>
      <c r="C358" s="154"/>
      <c r="D358" s="155"/>
      <c r="E358" s="153"/>
      <c r="F358" s="153"/>
      <c r="G358" s="153"/>
      <c r="H358" s="153"/>
      <c r="I358" s="153"/>
    </row>
    <row r="359" spans="2:9" ht="21" customHeight="1" x14ac:dyDescent="0.5">
      <c r="B359" s="153"/>
      <c r="C359" s="154"/>
      <c r="D359" s="155"/>
      <c r="E359" s="153"/>
      <c r="F359" s="153"/>
      <c r="G359" s="153"/>
      <c r="H359" s="153"/>
      <c r="I359" s="153"/>
    </row>
    <row r="360" spans="2:9" ht="21" customHeight="1" x14ac:dyDescent="0.5">
      <c r="B360" s="153"/>
      <c r="C360" s="154"/>
      <c r="D360" s="155"/>
      <c r="E360" s="153"/>
      <c r="F360" s="153"/>
      <c r="G360" s="153"/>
      <c r="H360" s="153"/>
      <c r="I360" s="153"/>
    </row>
    <row r="361" spans="2:9" ht="21" customHeight="1" x14ac:dyDescent="0.5">
      <c r="B361" s="153"/>
      <c r="C361" s="154"/>
      <c r="D361" s="155"/>
      <c r="E361" s="153"/>
      <c r="F361" s="153"/>
      <c r="G361" s="153"/>
      <c r="H361" s="153"/>
      <c r="I361" s="153"/>
    </row>
    <row r="362" spans="2:9" ht="21" customHeight="1" x14ac:dyDescent="0.5">
      <c r="B362" s="153"/>
      <c r="C362" s="154"/>
      <c r="D362" s="155"/>
      <c r="E362" s="153"/>
      <c r="F362" s="153"/>
      <c r="G362" s="153"/>
      <c r="H362" s="153"/>
      <c r="I362" s="153"/>
    </row>
    <row r="363" spans="2:9" ht="21" customHeight="1" x14ac:dyDescent="0.5">
      <c r="B363" s="153"/>
      <c r="C363" s="154"/>
      <c r="D363" s="155"/>
      <c r="E363" s="153"/>
      <c r="F363" s="153"/>
      <c r="G363" s="153"/>
      <c r="H363" s="153"/>
      <c r="I363" s="153"/>
    </row>
    <row r="364" spans="2:9" ht="21" customHeight="1" x14ac:dyDescent="0.5">
      <c r="B364" s="153"/>
      <c r="C364" s="154"/>
      <c r="D364" s="155"/>
      <c r="E364" s="153"/>
      <c r="F364" s="153"/>
      <c r="G364" s="153"/>
      <c r="H364" s="153"/>
      <c r="I364" s="153"/>
    </row>
    <row r="365" spans="2:9" ht="21" customHeight="1" x14ac:dyDescent="0.5">
      <c r="B365" s="153"/>
      <c r="C365" s="154"/>
      <c r="D365" s="155"/>
      <c r="E365" s="153"/>
      <c r="F365" s="153"/>
      <c r="G365" s="153"/>
      <c r="H365" s="153"/>
      <c r="I365" s="153"/>
    </row>
    <row r="366" spans="2:9" ht="21" customHeight="1" x14ac:dyDescent="0.5">
      <c r="B366" s="153"/>
      <c r="C366" s="154"/>
      <c r="D366" s="155"/>
      <c r="E366" s="153"/>
      <c r="F366" s="153"/>
      <c r="G366" s="153"/>
      <c r="H366" s="153"/>
      <c r="I366" s="153"/>
    </row>
    <row r="367" spans="2:9" ht="21" customHeight="1" x14ac:dyDescent="0.5">
      <c r="B367" s="153"/>
      <c r="C367" s="154"/>
      <c r="D367" s="155"/>
      <c r="E367" s="153"/>
      <c r="F367" s="153"/>
      <c r="G367" s="153"/>
      <c r="H367" s="153"/>
      <c r="I367" s="153"/>
    </row>
    <row r="368" spans="2:9" ht="21" customHeight="1" x14ac:dyDescent="0.5">
      <c r="B368" s="153"/>
      <c r="C368" s="154"/>
      <c r="D368" s="155"/>
      <c r="E368" s="153"/>
      <c r="F368" s="153"/>
      <c r="G368" s="153"/>
      <c r="H368" s="153"/>
      <c r="I368" s="153"/>
    </row>
    <row r="369" spans="2:9" ht="21" customHeight="1" x14ac:dyDescent="0.5">
      <c r="B369" s="153"/>
      <c r="C369" s="154"/>
      <c r="D369" s="155"/>
      <c r="E369" s="153"/>
      <c r="F369" s="153"/>
      <c r="G369" s="153"/>
      <c r="H369" s="153"/>
      <c r="I369" s="153"/>
    </row>
    <row r="370" spans="2:9" ht="21" customHeight="1" x14ac:dyDescent="0.5">
      <c r="B370" s="153"/>
      <c r="C370" s="154"/>
      <c r="D370" s="155"/>
      <c r="E370" s="153"/>
      <c r="F370" s="153"/>
      <c r="G370" s="153"/>
      <c r="H370" s="153"/>
      <c r="I370" s="153"/>
    </row>
    <row r="371" spans="2:9" ht="21" customHeight="1" x14ac:dyDescent="0.5">
      <c r="B371" s="153"/>
      <c r="C371" s="154"/>
      <c r="D371" s="155"/>
      <c r="E371" s="153"/>
      <c r="F371" s="153"/>
      <c r="G371" s="153"/>
      <c r="H371" s="153"/>
      <c r="I371" s="153"/>
    </row>
    <row r="372" spans="2:9" ht="21" customHeight="1" x14ac:dyDescent="0.5">
      <c r="B372" s="153"/>
      <c r="C372" s="154"/>
      <c r="D372" s="155"/>
      <c r="E372" s="153"/>
      <c r="F372" s="153"/>
      <c r="G372" s="153"/>
      <c r="H372" s="153"/>
      <c r="I372" s="153"/>
    </row>
    <row r="373" spans="2:9" ht="21" customHeight="1" x14ac:dyDescent="0.5">
      <c r="B373" s="153"/>
      <c r="C373" s="154"/>
      <c r="D373" s="155"/>
      <c r="E373" s="153"/>
      <c r="F373" s="153"/>
      <c r="G373" s="153"/>
      <c r="H373" s="153"/>
      <c r="I373" s="153"/>
    </row>
    <row r="374" spans="2:9" ht="21" customHeight="1" x14ac:dyDescent="0.5">
      <c r="B374" s="153"/>
      <c r="C374" s="154"/>
      <c r="D374" s="155"/>
      <c r="E374" s="153"/>
      <c r="F374" s="153"/>
      <c r="G374" s="153"/>
      <c r="H374" s="153"/>
      <c r="I374" s="153"/>
    </row>
    <row r="375" spans="2:9" ht="21" customHeight="1" x14ac:dyDescent="0.5">
      <c r="B375" s="153"/>
      <c r="C375" s="154"/>
      <c r="D375" s="155"/>
      <c r="E375" s="153"/>
      <c r="F375" s="153"/>
      <c r="G375" s="153"/>
      <c r="H375" s="153"/>
      <c r="I375" s="153"/>
    </row>
    <row r="376" spans="2:9" ht="21" customHeight="1" x14ac:dyDescent="0.5">
      <c r="B376" s="153"/>
      <c r="C376" s="154"/>
      <c r="D376" s="155"/>
      <c r="E376" s="153"/>
      <c r="F376" s="153"/>
      <c r="G376" s="153"/>
      <c r="H376" s="153"/>
      <c r="I376" s="153"/>
    </row>
    <row r="377" spans="2:9" ht="21" customHeight="1" x14ac:dyDescent="0.5">
      <c r="B377" s="153"/>
      <c r="C377" s="154"/>
      <c r="D377" s="155"/>
      <c r="E377" s="153"/>
      <c r="F377" s="153"/>
      <c r="G377" s="153"/>
      <c r="H377" s="153"/>
      <c r="I377" s="153"/>
    </row>
    <row r="378" spans="2:9" ht="21" customHeight="1" x14ac:dyDescent="0.5">
      <c r="B378" s="153"/>
      <c r="C378" s="154"/>
      <c r="D378" s="155"/>
      <c r="E378" s="153"/>
      <c r="F378" s="153"/>
      <c r="G378" s="153"/>
      <c r="H378" s="153"/>
      <c r="I378" s="153"/>
    </row>
    <row r="379" spans="2:9" ht="21" customHeight="1" x14ac:dyDescent="0.5">
      <c r="B379" s="153"/>
      <c r="C379" s="154"/>
      <c r="D379" s="155"/>
      <c r="E379" s="153"/>
      <c r="F379" s="153"/>
      <c r="G379" s="153"/>
      <c r="H379" s="153"/>
      <c r="I379" s="153"/>
    </row>
    <row r="380" spans="2:9" ht="21" customHeight="1" x14ac:dyDescent="0.5">
      <c r="B380" s="153"/>
      <c r="C380" s="154"/>
      <c r="D380" s="155"/>
      <c r="E380" s="153"/>
      <c r="F380" s="153"/>
      <c r="G380" s="153"/>
      <c r="H380" s="153"/>
      <c r="I380" s="153"/>
    </row>
    <row r="381" spans="2:9" ht="21" customHeight="1" x14ac:dyDescent="0.5">
      <c r="B381" s="153"/>
      <c r="C381" s="154"/>
      <c r="D381" s="155"/>
      <c r="E381" s="153"/>
      <c r="F381" s="153"/>
      <c r="G381" s="153"/>
      <c r="H381" s="153"/>
      <c r="I381" s="153"/>
    </row>
    <row r="382" spans="2:9" ht="21" customHeight="1" x14ac:dyDescent="0.5">
      <c r="B382" s="153"/>
      <c r="C382" s="154"/>
      <c r="D382" s="155"/>
      <c r="E382" s="153"/>
      <c r="F382" s="153"/>
      <c r="G382" s="153"/>
      <c r="H382" s="153"/>
      <c r="I382" s="153"/>
    </row>
    <row r="383" spans="2:9" ht="21" customHeight="1" x14ac:dyDescent="0.5">
      <c r="B383" s="153"/>
      <c r="C383" s="154"/>
      <c r="D383" s="155"/>
      <c r="E383" s="153"/>
      <c r="F383" s="153"/>
      <c r="G383" s="153"/>
      <c r="H383" s="153"/>
      <c r="I383" s="153"/>
    </row>
    <row r="384" spans="2:9" ht="21" customHeight="1" x14ac:dyDescent="0.5">
      <c r="B384" s="153"/>
      <c r="C384" s="154"/>
      <c r="D384" s="155"/>
      <c r="E384" s="153"/>
      <c r="F384" s="153"/>
      <c r="G384" s="153"/>
      <c r="H384" s="153"/>
      <c r="I384" s="153"/>
    </row>
    <row r="385" spans="2:9" ht="21" customHeight="1" x14ac:dyDescent="0.5">
      <c r="B385" s="153"/>
      <c r="C385" s="154"/>
      <c r="D385" s="155"/>
      <c r="E385" s="153"/>
      <c r="F385" s="153"/>
      <c r="G385" s="153"/>
      <c r="H385" s="153"/>
      <c r="I385" s="153"/>
    </row>
    <row r="386" spans="2:9" ht="21" customHeight="1" x14ac:dyDescent="0.5">
      <c r="B386" s="153"/>
      <c r="C386" s="154"/>
      <c r="D386" s="155"/>
      <c r="E386" s="153"/>
      <c r="F386" s="153"/>
      <c r="G386" s="153"/>
      <c r="H386" s="153"/>
      <c r="I386" s="153"/>
    </row>
    <row r="387" spans="2:9" ht="21" customHeight="1" x14ac:dyDescent="0.5">
      <c r="B387" s="153"/>
      <c r="C387" s="154"/>
      <c r="D387" s="155"/>
      <c r="E387" s="153"/>
      <c r="F387" s="153"/>
      <c r="G387" s="153"/>
      <c r="H387" s="153"/>
      <c r="I387" s="153"/>
    </row>
    <row r="388" spans="2:9" ht="21" customHeight="1" x14ac:dyDescent="0.5">
      <c r="B388" s="153"/>
      <c r="C388" s="154"/>
      <c r="D388" s="155"/>
      <c r="E388" s="153"/>
      <c r="F388" s="153"/>
      <c r="G388" s="153"/>
      <c r="H388" s="153"/>
      <c r="I388" s="153"/>
    </row>
    <row r="389" spans="2:9" ht="21" customHeight="1" x14ac:dyDescent="0.5">
      <c r="B389" s="153"/>
      <c r="C389" s="154"/>
      <c r="D389" s="155"/>
      <c r="E389" s="153"/>
      <c r="F389" s="153"/>
      <c r="G389" s="153"/>
      <c r="H389" s="153"/>
      <c r="I389" s="153"/>
    </row>
    <row r="390" spans="2:9" ht="21" customHeight="1" x14ac:dyDescent="0.5">
      <c r="B390" s="153"/>
      <c r="C390" s="154"/>
      <c r="D390" s="155"/>
      <c r="E390" s="153"/>
      <c r="F390" s="153"/>
      <c r="G390" s="153"/>
      <c r="H390" s="153"/>
      <c r="I390" s="153"/>
    </row>
    <row r="391" spans="2:9" ht="21" customHeight="1" x14ac:dyDescent="0.5">
      <c r="B391" s="153"/>
      <c r="C391" s="154"/>
      <c r="D391" s="155"/>
      <c r="E391" s="153"/>
      <c r="F391" s="153"/>
      <c r="G391" s="153"/>
      <c r="H391" s="153"/>
      <c r="I391" s="153"/>
    </row>
    <row r="392" spans="2:9" ht="21" customHeight="1" x14ac:dyDescent="0.5">
      <c r="B392" s="153"/>
      <c r="C392" s="154"/>
      <c r="D392" s="155"/>
      <c r="E392" s="153"/>
      <c r="F392" s="153"/>
      <c r="G392" s="153"/>
      <c r="H392" s="153"/>
      <c r="I392" s="153"/>
    </row>
    <row r="393" spans="2:9" ht="21" customHeight="1" x14ac:dyDescent="0.5">
      <c r="B393" s="153"/>
      <c r="C393" s="154"/>
      <c r="D393" s="155"/>
      <c r="E393" s="153"/>
      <c r="F393" s="153"/>
      <c r="G393" s="153"/>
      <c r="H393" s="153"/>
      <c r="I393" s="153"/>
    </row>
    <row r="394" spans="2:9" ht="21" customHeight="1" x14ac:dyDescent="0.5">
      <c r="B394" s="153"/>
      <c r="C394" s="154"/>
      <c r="D394" s="155"/>
      <c r="E394" s="153"/>
      <c r="F394" s="153"/>
      <c r="G394" s="153"/>
      <c r="H394" s="153"/>
      <c r="I394" s="153"/>
    </row>
    <row r="395" spans="2:9" ht="21" customHeight="1" x14ac:dyDescent="0.5">
      <c r="B395" s="153"/>
      <c r="C395" s="154"/>
      <c r="D395" s="155"/>
      <c r="E395" s="153"/>
      <c r="F395" s="153"/>
      <c r="G395" s="153"/>
      <c r="H395" s="153"/>
      <c r="I395" s="153"/>
    </row>
    <row r="396" spans="2:9" ht="21" customHeight="1" x14ac:dyDescent="0.5">
      <c r="B396" s="153"/>
      <c r="C396" s="154"/>
      <c r="D396" s="155"/>
      <c r="E396" s="153"/>
      <c r="F396" s="153"/>
      <c r="G396" s="153"/>
      <c r="H396" s="153"/>
      <c r="I396" s="153"/>
    </row>
    <row r="397" spans="2:9" ht="21" customHeight="1" x14ac:dyDescent="0.5">
      <c r="B397" s="153"/>
      <c r="C397" s="154"/>
      <c r="D397" s="155"/>
      <c r="E397" s="153"/>
      <c r="F397" s="153"/>
      <c r="G397" s="153"/>
      <c r="H397" s="153"/>
      <c r="I397" s="153"/>
    </row>
    <row r="398" spans="2:9" ht="21" customHeight="1" x14ac:dyDescent="0.5">
      <c r="B398" s="153"/>
      <c r="C398" s="154"/>
      <c r="D398" s="155"/>
      <c r="E398" s="153"/>
      <c r="F398" s="153"/>
      <c r="G398" s="153"/>
      <c r="H398" s="153"/>
      <c r="I398" s="153"/>
    </row>
    <row r="399" spans="2:9" ht="21" customHeight="1" x14ac:dyDescent="0.5">
      <c r="B399" s="153"/>
      <c r="C399" s="154"/>
      <c r="D399" s="155"/>
      <c r="E399" s="153"/>
      <c r="F399" s="153"/>
      <c r="G399" s="153"/>
      <c r="H399" s="153"/>
      <c r="I399" s="153"/>
    </row>
    <row r="400" spans="2:9" ht="21" customHeight="1" x14ac:dyDescent="0.5">
      <c r="B400" s="153"/>
      <c r="C400" s="154"/>
      <c r="D400" s="155"/>
      <c r="E400" s="153"/>
      <c r="F400" s="153"/>
      <c r="G400" s="153"/>
      <c r="H400" s="153"/>
      <c r="I400" s="153"/>
    </row>
    <row r="401" spans="2:9" ht="21" customHeight="1" x14ac:dyDescent="0.5">
      <c r="B401" s="153"/>
      <c r="C401" s="154"/>
      <c r="D401" s="155"/>
      <c r="E401" s="153"/>
      <c r="F401" s="153"/>
      <c r="G401" s="153"/>
      <c r="H401" s="153"/>
      <c r="I401" s="153"/>
    </row>
    <row r="402" spans="2:9" ht="21" customHeight="1" x14ac:dyDescent="0.5">
      <c r="B402" s="153"/>
      <c r="C402" s="154"/>
      <c r="D402" s="155"/>
      <c r="E402" s="153"/>
      <c r="F402" s="153"/>
      <c r="G402" s="153"/>
      <c r="H402" s="153"/>
      <c r="I402" s="153"/>
    </row>
    <row r="403" spans="2:9" ht="21" customHeight="1" x14ac:dyDescent="0.5">
      <c r="B403" s="153"/>
      <c r="C403" s="154"/>
      <c r="D403" s="155"/>
      <c r="E403" s="153"/>
      <c r="F403" s="153"/>
      <c r="G403" s="153"/>
      <c r="H403" s="153"/>
      <c r="I403" s="153"/>
    </row>
    <row r="404" spans="2:9" ht="21" customHeight="1" x14ac:dyDescent="0.5">
      <c r="B404" s="153"/>
      <c r="C404" s="154"/>
      <c r="D404" s="155"/>
      <c r="E404" s="153"/>
      <c r="F404" s="153"/>
      <c r="G404" s="153"/>
      <c r="H404" s="153"/>
      <c r="I404" s="153"/>
    </row>
    <row r="405" spans="2:9" ht="21" customHeight="1" x14ac:dyDescent="0.5">
      <c r="B405" s="153"/>
      <c r="C405" s="154"/>
      <c r="D405" s="155"/>
      <c r="E405" s="153"/>
      <c r="F405" s="153"/>
      <c r="G405" s="153"/>
      <c r="H405" s="153"/>
      <c r="I405" s="153"/>
    </row>
    <row r="406" spans="2:9" ht="21" customHeight="1" x14ac:dyDescent="0.5">
      <c r="B406" s="153"/>
      <c r="C406" s="154"/>
      <c r="D406" s="155"/>
      <c r="E406" s="153"/>
      <c r="F406" s="153"/>
      <c r="G406" s="153"/>
      <c r="H406" s="153"/>
      <c r="I406" s="153"/>
    </row>
    <row r="407" spans="2:9" ht="21" customHeight="1" x14ac:dyDescent="0.5">
      <c r="B407" s="153"/>
      <c r="C407" s="154"/>
      <c r="D407" s="155"/>
      <c r="E407" s="153"/>
      <c r="F407" s="153"/>
      <c r="G407" s="153"/>
      <c r="H407" s="153"/>
      <c r="I407" s="153"/>
    </row>
    <row r="408" spans="2:9" ht="21" customHeight="1" x14ac:dyDescent="0.5">
      <c r="B408" s="153"/>
      <c r="C408" s="154"/>
      <c r="D408" s="155"/>
      <c r="E408" s="153"/>
      <c r="F408" s="153"/>
      <c r="G408" s="153"/>
      <c r="H408" s="153"/>
      <c r="I408" s="153"/>
    </row>
    <row r="409" spans="2:9" ht="21" customHeight="1" x14ac:dyDescent="0.5">
      <c r="B409" s="153"/>
      <c r="C409" s="154"/>
      <c r="D409" s="155"/>
      <c r="E409" s="153"/>
      <c r="F409" s="153"/>
      <c r="G409" s="153"/>
      <c r="H409" s="153"/>
      <c r="I409" s="153"/>
    </row>
    <row r="410" spans="2:9" ht="21" customHeight="1" x14ac:dyDescent="0.5">
      <c r="B410" s="153"/>
      <c r="C410" s="154"/>
      <c r="D410" s="155"/>
      <c r="E410" s="153"/>
      <c r="F410" s="153"/>
      <c r="G410" s="153"/>
      <c r="H410" s="153"/>
      <c r="I410" s="153"/>
    </row>
    <row r="411" spans="2:9" ht="21" customHeight="1" x14ac:dyDescent="0.5">
      <c r="B411" s="153"/>
      <c r="C411" s="154"/>
      <c r="D411" s="155"/>
      <c r="E411" s="153"/>
      <c r="F411" s="153"/>
      <c r="G411" s="153"/>
      <c r="H411" s="153"/>
      <c r="I411" s="153"/>
    </row>
    <row r="412" spans="2:9" ht="21" customHeight="1" x14ac:dyDescent="0.5">
      <c r="B412" s="153"/>
      <c r="C412" s="154"/>
      <c r="D412" s="155"/>
      <c r="E412" s="153"/>
      <c r="F412" s="153"/>
      <c r="G412" s="153"/>
      <c r="H412" s="153"/>
      <c r="I412" s="153"/>
    </row>
    <row r="413" spans="2:9" ht="21" customHeight="1" x14ac:dyDescent="0.5">
      <c r="B413" s="153"/>
      <c r="C413" s="154"/>
      <c r="D413" s="155"/>
      <c r="E413" s="153"/>
      <c r="F413" s="153"/>
      <c r="G413" s="153"/>
      <c r="H413" s="153"/>
      <c r="I413" s="153"/>
    </row>
    <row r="414" spans="2:9" ht="21" customHeight="1" x14ac:dyDescent="0.5">
      <c r="B414" s="153"/>
      <c r="C414" s="154"/>
      <c r="D414" s="155"/>
      <c r="E414" s="153"/>
      <c r="F414" s="153"/>
      <c r="G414" s="153"/>
      <c r="H414" s="153"/>
      <c r="I414" s="153"/>
    </row>
    <row r="415" spans="2:9" ht="21" customHeight="1" x14ac:dyDescent="0.5">
      <c r="B415" s="153"/>
      <c r="C415" s="154"/>
      <c r="D415" s="155"/>
      <c r="E415" s="153"/>
      <c r="F415" s="153"/>
      <c r="G415" s="153"/>
      <c r="H415" s="153"/>
      <c r="I415" s="153"/>
    </row>
    <row r="416" spans="2:9" ht="21" customHeight="1" x14ac:dyDescent="0.5">
      <c r="B416" s="153"/>
      <c r="C416" s="154"/>
      <c r="D416" s="155"/>
      <c r="E416" s="153"/>
      <c r="F416" s="153"/>
      <c r="G416" s="153"/>
      <c r="H416" s="153"/>
      <c r="I416" s="153"/>
    </row>
    <row r="417" spans="2:9" ht="21" customHeight="1" x14ac:dyDescent="0.5">
      <c r="B417" s="153"/>
      <c r="C417" s="154"/>
      <c r="D417" s="155"/>
      <c r="E417" s="153"/>
      <c r="F417" s="153"/>
      <c r="G417" s="153"/>
      <c r="H417" s="153"/>
      <c r="I417" s="153"/>
    </row>
    <row r="418" spans="2:9" ht="21" customHeight="1" x14ac:dyDescent="0.5">
      <c r="B418" s="153"/>
      <c r="C418" s="154"/>
      <c r="D418" s="155"/>
      <c r="E418" s="153"/>
      <c r="F418" s="153"/>
      <c r="G418" s="153"/>
      <c r="H418" s="153"/>
      <c r="I418" s="153"/>
    </row>
    <row r="419" spans="2:9" ht="21" customHeight="1" x14ac:dyDescent="0.5">
      <c r="B419" s="153"/>
      <c r="C419" s="154"/>
      <c r="D419" s="155"/>
      <c r="E419" s="153"/>
      <c r="F419" s="153"/>
      <c r="G419" s="153"/>
      <c r="H419" s="153"/>
      <c r="I419" s="153"/>
    </row>
    <row r="420" spans="2:9" ht="21" customHeight="1" x14ac:dyDescent="0.5">
      <c r="B420" s="153"/>
      <c r="C420" s="154"/>
      <c r="D420" s="155"/>
      <c r="E420" s="153"/>
      <c r="F420" s="153"/>
      <c r="G420" s="153"/>
      <c r="H420" s="153"/>
      <c r="I420" s="153"/>
    </row>
    <row r="421" spans="2:9" ht="21" customHeight="1" x14ac:dyDescent="0.5">
      <c r="B421" s="153"/>
      <c r="C421" s="154"/>
      <c r="D421" s="155"/>
      <c r="E421" s="153"/>
      <c r="F421" s="153"/>
      <c r="G421" s="153"/>
      <c r="H421" s="153"/>
      <c r="I421" s="153"/>
    </row>
    <row r="422" spans="2:9" ht="21" customHeight="1" x14ac:dyDescent="0.5">
      <c r="B422" s="153"/>
      <c r="C422" s="154"/>
      <c r="D422" s="155"/>
      <c r="E422" s="153"/>
      <c r="F422" s="153"/>
      <c r="G422" s="153"/>
      <c r="H422" s="153"/>
      <c r="I422" s="153"/>
    </row>
    <row r="423" spans="2:9" ht="21" customHeight="1" x14ac:dyDescent="0.5">
      <c r="B423" s="153"/>
      <c r="C423" s="154"/>
      <c r="D423" s="155"/>
      <c r="E423" s="153"/>
      <c r="F423" s="153"/>
      <c r="G423" s="153"/>
      <c r="H423" s="153"/>
      <c r="I423" s="153"/>
    </row>
    <row r="424" spans="2:9" ht="21" customHeight="1" x14ac:dyDescent="0.5">
      <c r="B424" s="153"/>
      <c r="C424" s="154"/>
      <c r="D424" s="155"/>
      <c r="E424" s="153"/>
      <c r="F424" s="153"/>
      <c r="G424" s="153"/>
      <c r="H424" s="153"/>
      <c r="I424" s="153"/>
    </row>
    <row r="425" spans="2:9" ht="21" customHeight="1" x14ac:dyDescent="0.5">
      <c r="B425" s="153"/>
      <c r="C425" s="154"/>
      <c r="D425" s="155"/>
      <c r="E425" s="153"/>
      <c r="F425" s="153"/>
      <c r="G425" s="153"/>
      <c r="H425" s="153"/>
      <c r="I425" s="153"/>
    </row>
    <row r="426" spans="2:9" ht="21" customHeight="1" x14ac:dyDescent="0.5">
      <c r="B426" s="153"/>
      <c r="C426" s="154"/>
      <c r="D426" s="155"/>
      <c r="E426" s="153"/>
      <c r="F426" s="153"/>
      <c r="G426" s="153"/>
      <c r="H426" s="153"/>
      <c r="I426" s="153"/>
    </row>
    <row r="427" spans="2:9" ht="21" customHeight="1" x14ac:dyDescent="0.5">
      <c r="B427" s="153"/>
      <c r="C427" s="154"/>
      <c r="D427" s="155"/>
      <c r="E427" s="153"/>
      <c r="F427" s="153"/>
      <c r="G427" s="153"/>
      <c r="H427" s="153"/>
      <c r="I427" s="153"/>
    </row>
    <row r="428" spans="2:9" ht="21" customHeight="1" x14ac:dyDescent="0.5">
      <c r="B428" s="153"/>
      <c r="C428" s="154"/>
      <c r="D428" s="155"/>
      <c r="E428" s="153"/>
      <c r="F428" s="153"/>
      <c r="G428" s="153"/>
      <c r="H428" s="153"/>
      <c r="I428" s="153"/>
    </row>
    <row r="429" spans="2:9" ht="21" customHeight="1" x14ac:dyDescent="0.5">
      <c r="B429" s="153"/>
      <c r="C429" s="154"/>
      <c r="D429" s="155"/>
      <c r="E429" s="153"/>
      <c r="F429" s="153"/>
      <c r="G429" s="153"/>
      <c r="H429" s="153"/>
      <c r="I429" s="153"/>
    </row>
    <row r="430" spans="2:9" ht="21" customHeight="1" x14ac:dyDescent="0.5">
      <c r="B430" s="153"/>
      <c r="C430" s="154"/>
      <c r="D430" s="155"/>
      <c r="E430" s="153"/>
      <c r="F430" s="153"/>
      <c r="G430" s="153"/>
      <c r="H430" s="153"/>
      <c r="I430" s="153"/>
    </row>
    <row r="431" spans="2:9" ht="21" customHeight="1" x14ac:dyDescent="0.5">
      <c r="B431" s="153"/>
      <c r="C431" s="154"/>
      <c r="D431" s="155"/>
      <c r="E431" s="153"/>
      <c r="F431" s="153"/>
      <c r="G431" s="153"/>
      <c r="H431" s="153"/>
      <c r="I431" s="153"/>
    </row>
    <row r="432" spans="2:9" ht="21" customHeight="1" x14ac:dyDescent="0.5">
      <c r="B432" s="153"/>
      <c r="C432" s="154"/>
      <c r="D432" s="155"/>
      <c r="E432" s="153"/>
      <c r="F432" s="153"/>
      <c r="G432" s="153"/>
      <c r="H432" s="153"/>
      <c r="I432" s="153"/>
    </row>
    <row r="433" spans="2:9" ht="21" customHeight="1" x14ac:dyDescent="0.5">
      <c r="B433" s="153"/>
      <c r="C433" s="154"/>
      <c r="D433" s="155"/>
      <c r="E433" s="153"/>
      <c r="F433" s="153"/>
      <c r="G433" s="153"/>
      <c r="H433" s="153"/>
      <c r="I433" s="153"/>
    </row>
    <row r="434" spans="2:9" ht="21" customHeight="1" x14ac:dyDescent="0.5">
      <c r="B434" s="153"/>
      <c r="C434" s="154"/>
      <c r="D434" s="155"/>
      <c r="E434" s="153"/>
      <c r="F434" s="153"/>
      <c r="G434" s="153"/>
      <c r="H434" s="153"/>
      <c r="I434" s="153"/>
    </row>
    <row r="435" spans="2:9" ht="21" customHeight="1" x14ac:dyDescent="0.5">
      <c r="B435" s="153"/>
      <c r="C435" s="154"/>
      <c r="D435" s="155"/>
      <c r="E435" s="153"/>
      <c r="F435" s="153"/>
      <c r="G435" s="153"/>
      <c r="H435" s="153"/>
      <c r="I435" s="153"/>
    </row>
    <row r="436" spans="2:9" ht="21" customHeight="1" x14ac:dyDescent="0.5">
      <c r="B436" s="153"/>
      <c r="C436" s="154"/>
      <c r="D436" s="155"/>
      <c r="E436" s="153"/>
      <c r="F436" s="153"/>
      <c r="G436" s="153"/>
      <c r="H436" s="153"/>
      <c r="I436" s="153"/>
    </row>
    <row r="437" spans="2:9" ht="21" customHeight="1" x14ac:dyDescent="0.5">
      <c r="B437" s="153"/>
      <c r="C437" s="154"/>
      <c r="D437" s="155"/>
      <c r="E437" s="153"/>
      <c r="F437" s="153"/>
      <c r="G437" s="153"/>
      <c r="H437" s="153"/>
      <c r="I437" s="153"/>
    </row>
    <row r="438" spans="2:9" ht="21" customHeight="1" x14ac:dyDescent="0.5">
      <c r="B438" s="153"/>
      <c r="C438" s="154"/>
      <c r="D438" s="155"/>
      <c r="E438" s="153"/>
      <c r="F438" s="153"/>
      <c r="G438" s="153"/>
      <c r="H438" s="153"/>
      <c r="I438" s="153"/>
    </row>
    <row r="439" spans="2:9" ht="21" customHeight="1" x14ac:dyDescent="0.5">
      <c r="B439" s="153"/>
      <c r="C439" s="154"/>
      <c r="D439" s="155"/>
      <c r="E439" s="153"/>
      <c r="F439" s="153"/>
      <c r="G439" s="153"/>
      <c r="H439" s="153"/>
      <c r="I439" s="153"/>
    </row>
    <row r="440" spans="2:9" ht="21" customHeight="1" x14ac:dyDescent="0.5">
      <c r="B440" s="153"/>
      <c r="C440" s="154"/>
      <c r="D440" s="155"/>
      <c r="E440" s="153"/>
      <c r="F440" s="153"/>
      <c r="G440" s="153"/>
      <c r="H440" s="153"/>
      <c r="I440" s="153"/>
    </row>
    <row r="441" spans="2:9" ht="21" customHeight="1" x14ac:dyDescent="0.5">
      <c r="B441" s="153"/>
      <c r="C441" s="154"/>
      <c r="D441" s="155"/>
      <c r="E441" s="153"/>
      <c r="F441" s="153"/>
      <c r="G441" s="153"/>
      <c r="H441" s="153"/>
      <c r="I441" s="153"/>
    </row>
    <row r="442" spans="2:9" ht="21" customHeight="1" x14ac:dyDescent="0.5">
      <c r="B442" s="153"/>
      <c r="C442" s="154"/>
      <c r="D442" s="155"/>
      <c r="E442" s="153"/>
      <c r="F442" s="153"/>
      <c r="G442" s="153"/>
      <c r="H442" s="153"/>
      <c r="I442" s="153"/>
    </row>
    <row r="443" spans="2:9" ht="21" customHeight="1" x14ac:dyDescent="0.5">
      <c r="B443" s="153"/>
      <c r="C443" s="154"/>
      <c r="D443" s="155"/>
      <c r="E443" s="153"/>
      <c r="F443" s="153"/>
      <c r="G443" s="153"/>
      <c r="H443" s="153"/>
      <c r="I443" s="153"/>
    </row>
    <row r="444" spans="2:9" ht="21" customHeight="1" x14ac:dyDescent="0.5">
      <c r="B444" s="153"/>
      <c r="C444" s="154"/>
      <c r="D444" s="155"/>
      <c r="E444" s="153"/>
      <c r="F444" s="153"/>
      <c r="G444" s="153"/>
      <c r="H444" s="153"/>
      <c r="I444" s="153"/>
    </row>
    <row r="445" spans="2:9" ht="21" customHeight="1" x14ac:dyDescent="0.5">
      <c r="B445" s="153"/>
      <c r="C445" s="154"/>
      <c r="D445" s="155"/>
      <c r="E445" s="153"/>
      <c r="F445" s="153"/>
      <c r="G445" s="153"/>
      <c r="H445" s="153"/>
      <c r="I445" s="153"/>
    </row>
    <row r="446" spans="2:9" ht="21" customHeight="1" x14ac:dyDescent="0.5">
      <c r="B446" s="153"/>
      <c r="C446" s="154"/>
      <c r="D446" s="155"/>
      <c r="E446" s="153"/>
      <c r="F446" s="153"/>
      <c r="G446" s="153"/>
      <c r="H446" s="153"/>
      <c r="I446" s="153"/>
    </row>
    <row r="447" spans="2:9" ht="21" customHeight="1" x14ac:dyDescent="0.5">
      <c r="B447" s="153"/>
      <c r="C447" s="154"/>
      <c r="D447" s="155"/>
      <c r="E447" s="153"/>
      <c r="F447" s="153"/>
      <c r="G447" s="153"/>
      <c r="H447" s="153"/>
      <c r="I447" s="153"/>
    </row>
    <row r="448" spans="2:9" ht="21" customHeight="1" x14ac:dyDescent="0.5">
      <c r="B448" s="153"/>
      <c r="C448" s="154"/>
      <c r="D448" s="155"/>
      <c r="E448" s="153"/>
      <c r="F448" s="153"/>
      <c r="G448" s="153"/>
      <c r="H448" s="153"/>
      <c r="I448" s="153"/>
    </row>
    <row r="449" spans="2:9" ht="21" customHeight="1" x14ac:dyDescent="0.5">
      <c r="B449" s="153"/>
      <c r="C449" s="154"/>
      <c r="D449" s="155"/>
      <c r="E449" s="153"/>
      <c r="F449" s="153"/>
      <c r="G449" s="153"/>
      <c r="H449" s="153"/>
      <c r="I449" s="153"/>
    </row>
    <row r="450" spans="2:9" ht="21" customHeight="1" x14ac:dyDescent="0.5">
      <c r="B450" s="153"/>
      <c r="C450" s="154"/>
      <c r="D450" s="155"/>
      <c r="E450" s="153"/>
      <c r="F450" s="153"/>
      <c r="G450" s="153"/>
      <c r="H450" s="153"/>
      <c r="I450" s="153"/>
    </row>
    <row r="451" spans="2:9" ht="21" customHeight="1" x14ac:dyDescent="0.5">
      <c r="B451" s="153"/>
      <c r="C451" s="154"/>
      <c r="D451" s="155"/>
      <c r="E451" s="153"/>
      <c r="F451" s="153"/>
      <c r="G451" s="153"/>
      <c r="H451" s="153"/>
      <c r="I451" s="153"/>
    </row>
    <row r="452" spans="2:9" ht="21" customHeight="1" x14ac:dyDescent="0.5">
      <c r="B452" s="153"/>
      <c r="C452" s="154"/>
      <c r="D452" s="155"/>
      <c r="E452" s="153"/>
      <c r="F452" s="153"/>
      <c r="G452" s="153"/>
      <c r="H452" s="153"/>
      <c r="I452" s="153"/>
    </row>
    <row r="453" spans="2:9" ht="21" customHeight="1" x14ac:dyDescent="0.5">
      <c r="B453" s="153"/>
      <c r="C453" s="154"/>
      <c r="D453" s="155"/>
      <c r="E453" s="153"/>
      <c r="F453" s="153"/>
      <c r="G453" s="153"/>
      <c r="H453" s="153"/>
      <c r="I453" s="153"/>
    </row>
    <row r="454" spans="2:9" ht="21" customHeight="1" x14ac:dyDescent="0.5">
      <c r="B454" s="153"/>
      <c r="C454" s="154"/>
      <c r="D454" s="155"/>
      <c r="E454" s="153"/>
      <c r="F454" s="153"/>
      <c r="G454" s="153"/>
      <c r="H454" s="153"/>
      <c r="I454" s="153"/>
    </row>
    <row r="455" spans="2:9" ht="21" customHeight="1" x14ac:dyDescent="0.5">
      <c r="B455" s="153"/>
      <c r="C455" s="154"/>
      <c r="D455" s="155"/>
      <c r="E455" s="153"/>
      <c r="F455" s="153"/>
      <c r="G455" s="153"/>
      <c r="H455" s="153"/>
      <c r="I455" s="153"/>
    </row>
    <row r="456" spans="2:9" ht="21" customHeight="1" x14ac:dyDescent="0.5">
      <c r="B456" s="153"/>
      <c r="C456" s="154"/>
      <c r="D456" s="155"/>
      <c r="E456" s="153"/>
      <c r="F456" s="153"/>
      <c r="G456" s="153"/>
      <c r="H456" s="153"/>
      <c r="I456" s="153"/>
    </row>
    <row r="457" spans="2:9" ht="21" customHeight="1" x14ac:dyDescent="0.5">
      <c r="B457" s="153"/>
      <c r="C457" s="154"/>
      <c r="D457" s="155"/>
      <c r="E457" s="153"/>
      <c r="F457" s="153"/>
      <c r="G457" s="153"/>
      <c r="H457" s="153"/>
      <c r="I457" s="153"/>
    </row>
    <row r="458" spans="2:9" ht="21" customHeight="1" x14ac:dyDescent="0.5">
      <c r="B458" s="153"/>
      <c r="C458" s="154"/>
      <c r="D458" s="155"/>
      <c r="E458" s="153"/>
      <c r="F458" s="153"/>
      <c r="G458" s="153"/>
      <c r="H458" s="153"/>
      <c r="I458" s="153"/>
    </row>
    <row r="459" spans="2:9" ht="21" customHeight="1" x14ac:dyDescent="0.5">
      <c r="B459" s="153"/>
      <c r="C459" s="154"/>
      <c r="D459" s="155"/>
      <c r="E459" s="153"/>
      <c r="F459" s="153"/>
      <c r="G459" s="153"/>
      <c r="H459" s="153"/>
      <c r="I459" s="153"/>
    </row>
    <row r="460" spans="2:9" ht="21" customHeight="1" x14ac:dyDescent="0.5">
      <c r="B460" s="153"/>
      <c r="C460" s="154"/>
      <c r="D460" s="155"/>
      <c r="E460" s="153"/>
      <c r="F460" s="153"/>
      <c r="G460" s="153"/>
      <c r="H460" s="153"/>
      <c r="I460" s="153"/>
    </row>
    <row r="461" spans="2:9" ht="21" customHeight="1" x14ac:dyDescent="0.5">
      <c r="B461" s="153"/>
      <c r="C461" s="154"/>
      <c r="D461" s="155"/>
      <c r="E461" s="153"/>
      <c r="F461" s="153"/>
      <c r="G461" s="153"/>
      <c r="H461" s="153"/>
      <c r="I461" s="153"/>
    </row>
    <row r="462" spans="2:9" ht="21" customHeight="1" x14ac:dyDescent="0.5">
      <c r="B462" s="153"/>
      <c r="C462" s="154"/>
      <c r="D462" s="155"/>
      <c r="E462" s="153"/>
      <c r="F462" s="153"/>
      <c r="G462" s="153"/>
      <c r="H462" s="153"/>
      <c r="I462" s="153"/>
    </row>
    <row r="463" spans="2:9" ht="21" customHeight="1" x14ac:dyDescent="0.5">
      <c r="B463" s="153"/>
      <c r="C463" s="154"/>
      <c r="D463" s="155"/>
      <c r="E463" s="153"/>
      <c r="F463" s="153"/>
      <c r="G463" s="153"/>
      <c r="H463" s="153"/>
      <c r="I463" s="153"/>
    </row>
    <row r="464" spans="2:9" ht="21" customHeight="1" x14ac:dyDescent="0.5">
      <c r="B464" s="153"/>
      <c r="C464" s="154"/>
      <c r="D464" s="155"/>
      <c r="E464" s="153"/>
      <c r="F464" s="153"/>
      <c r="G464" s="153"/>
      <c r="H464" s="153"/>
      <c r="I464" s="153"/>
    </row>
    <row r="465" spans="2:9" ht="21" customHeight="1" x14ac:dyDescent="0.5">
      <c r="B465" s="153"/>
      <c r="C465" s="154"/>
      <c r="D465" s="155"/>
      <c r="E465" s="153"/>
      <c r="F465" s="153"/>
      <c r="G465" s="153"/>
      <c r="H465" s="153"/>
      <c r="I465" s="153"/>
    </row>
    <row r="466" spans="2:9" ht="21" customHeight="1" x14ac:dyDescent="0.5">
      <c r="B466" s="153"/>
      <c r="G466" s="153"/>
      <c r="H466" s="153"/>
      <c r="I466" s="153"/>
    </row>
    <row r="467" spans="2:9" ht="21" customHeight="1" x14ac:dyDescent="0.5">
      <c r="B467" s="153"/>
      <c r="G467" s="153"/>
      <c r="H467" s="153"/>
      <c r="I467" s="153"/>
    </row>
    <row r="468" spans="2:9" ht="21" customHeight="1" x14ac:dyDescent="0.5">
      <c r="B468" s="153"/>
      <c r="G468" s="153"/>
      <c r="H468" s="153"/>
      <c r="I468" s="153"/>
    </row>
    <row r="469" spans="2:9" ht="21" customHeight="1" x14ac:dyDescent="0.5">
      <c r="G469" s="153"/>
      <c r="H469" s="153"/>
      <c r="I469" s="153"/>
    </row>
    <row r="470" spans="2:9" ht="21" customHeight="1" x14ac:dyDescent="0.5">
      <c r="G470" s="153"/>
      <c r="H470" s="153"/>
      <c r="I470" s="153"/>
    </row>
    <row r="471" spans="2:9" ht="21" customHeight="1" x14ac:dyDescent="0.5">
      <c r="G471" s="153"/>
      <c r="H471" s="153"/>
      <c r="I471" s="153"/>
    </row>
    <row r="472" spans="2:9" ht="21" customHeight="1" x14ac:dyDescent="0.5">
      <c r="G472" s="153"/>
      <c r="H472" s="153"/>
      <c r="I472" s="153"/>
    </row>
    <row r="473" spans="2:9" ht="21" customHeight="1" x14ac:dyDescent="0.5">
      <c r="G473" s="153"/>
      <c r="H473" s="153"/>
      <c r="I473" s="153"/>
    </row>
    <row r="474" spans="2:9" ht="21" customHeight="1" x14ac:dyDescent="0.5">
      <c r="G474" s="153"/>
      <c r="H474" s="153"/>
      <c r="I474" s="153"/>
    </row>
    <row r="475" spans="2:9" ht="21" customHeight="1" x14ac:dyDescent="0.5">
      <c r="G475" s="153"/>
      <c r="H475" s="153"/>
      <c r="I475" s="153"/>
    </row>
    <row r="476" spans="2:9" ht="21" customHeight="1" x14ac:dyDescent="0.5">
      <c r="G476" s="153"/>
      <c r="H476" s="153"/>
      <c r="I476" s="153"/>
    </row>
    <row r="477" spans="2:9" ht="21" customHeight="1" x14ac:dyDescent="0.5">
      <c r="G477" s="153"/>
      <c r="H477" s="153"/>
      <c r="I477" s="153"/>
    </row>
    <row r="478" spans="2:9" ht="21" customHeight="1" x14ac:dyDescent="0.5">
      <c r="G478" s="153"/>
      <c r="H478" s="153"/>
      <c r="I478" s="153"/>
    </row>
    <row r="479" spans="2:9" ht="21" customHeight="1" x14ac:dyDescent="0.5">
      <c r="G479" s="153"/>
      <c r="H479" s="153"/>
      <c r="I479" s="153"/>
    </row>
    <row r="480" spans="2:9" ht="21" customHeight="1" x14ac:dyDescent="0.5">
      <c r="G480" s="153"/>
      <c r="H480" s="153"/>
      <c r="I480" s="153"/>
    </row>
    <row r="481" spans="7:9" ht="21" customHeight="1" x14ac:dyDescent="0.5">
      <c r="G481" s="153"/>
      <c r="H481" s="153"/>
      <c r="I481" s="153"/>
    </row>
    <row r="482" spans="7:9" ht="21" customHeight="1" x14ac:dyDescent="0.5">
      <c r="G482" s="153"/>
      <c r="H482" s="153"/>
      <c r="I482" s="153"/>
    </row>
    <row r="483" spans="7:9" ht="21" customHeight="1" x14ac:dyDescent="0.5">
      <c r="G483" s="153"/>
      <c r="H483" s="153"/>
      <c r="I483" s="153"/>
    </row>
    <row r="484" spans="7:9" ht="21" customHeight="1" x14ac:dyDescent="0.5">
      <c r="G484" s="153"/>
      <c r="H484" s="153"/>
      <c r="I484" s="153"/>
    </row>
    <row r="485" spans="7:9" ht="21" customHeight="1" x14ac:dyDescent="0.5">
      <c r="G485" s="153"/>
      <c r="H485" s="153"/>
      <c r="I485" s="153"/>
    </row>
    <row r="486" spans="7:9" ht="21" customHeight="1" x14ac:dyDescent="0.5">
      <c r="G486" s="153"/>
      <c r="H486" s="153"/>
      <c r="I486" s="153"/>
    </row>
    <row r="487" spans="7:9" ht="21" customHeight="1" x14ac:dyDescent="0.5">
      <c r="G487" s="153"/>
      <c r="H487" s="153"/>
      <c r="I487" s="153"/>
    </row>
    <row r="488" spans="7:9" ht="21" customHeight="1" x14ac:dyDescent="0.5">
      <c r="G488" s="153"/>
      <c r="H488" s="153"/>
      <c r="I488" s="153"/>
    </row>
    <row r="489" spans="7:9" ht="21" customHeight="1" x14ac:dyDescent="0.5">
      <c r="G489" s="153"/>
      <c r="H489" s="153"/>
      <c r="I489" s="153"/>
    </row>
    <row r="490" spans="7:9" ht="21" customHeight="1" x14ac:dyDescent="0.5">
      <c r="G490" s="153"/>
      <c r="H490" s="153"/>
      <c r="I490" s="153"/>
    </row>
    <row r="491" spans="7:9" ht="21" customHeight="1" x14ac:dyDescent="0.5">
      <c r="G491" s="153"/>
      <c r="H491" s="153"/>
      <c r="I491" s="153"/>
    </row>
    <row r="492" spans="7:9" ht="21" customHeight="1" x14ac:dyDescent="0.5">
      <c r="G492" s="153"/>
      <c r="H492" s="153"/>
      <c r="I492" s="153"/>
    </row>
    <row r="493" spans="7:9" ht="21" customHeight="1" x14ac:dyDescent="0.5">
      <c r="G493" s="153"/>
      <c r="H493" s="153"/>
      <c r="I493" s="153"/>
    </row>
  </sheetData>
  <mergeCells count="37">
    <mergeCell ref="F116:I116"/>
    <mergeCell ref="B124:E124"/>
    <mergeCell ref="B104:E104"/>
    <mergeCell ref="D105:E105"/>
    <mergeCell ref="B114:E114"/>
    <mergeCell ref="F114:I114"/>
    <mergeCell ref="F115:I115"/>
    <mergeCell ref="D106:E106"/>
    <mergeCell ref="D107:E107"/>
    <mergeCell ref="D108:E108"/>
    <mergeCell ref="D109:E109"/>
    <mergeCell ref="D110:E110"/>
    <mergeCell ref="D111:E111"/>
    <mergeCell ref="D112:E112"/>
    <mergeCell ref="G128:I128"/>
    <mergeCell ref="B4:I4"/>
    <mergeCell ref="B5:I5"/>
    <mergeCell ref="B6:I6"/>
    <mergeCell ref="B7:I7"/>
    <mergeCell ref="B8:I8"/>
    <mergeCell ref="G10:G11"/>
    <mergeCell ref="G100:I100"/>
    <mergeCell ref="B95:E95"/>
    <mergeCell ref="G101:I101"/>
    <mergeCell ref="F117:I117"/>
    <mergeCell ref="B10:B11"/>
    <mergeCell ref="B125:E125"/>
    <mergeCell ref="H10:H11"/>
    <mergeCell ref="B115:E115"/>
    <mergeCell ref="G99:I99"/>
    <mergeCell ref="B96:F96"/>
    <mergeCell ref="G98:I98"/>
    <mergeCell ref="C10:C11"/>
    <mergeCell ref="D10:F11"/>
    <mergeCell ref="B93:E93"/>
    <mergeCell ref="B94:E94"/>
    <mergeCell ref="I10:I11"/>
  </mergeCells>
  <phoneticPr fontId="61" type="noConversion"/>
  <pageMargins left="0.59055118110236227" right="0.59055118110236227" top="0.78740157480314965" bottom="0.78740157480314965" header="0.19685039370078741" footer="0.19685039370078741"/>
  <pageSetup paperSize="9" orientation="portrait" r:id="rId1"/>
  <headerFooter alignWithMargins="0">
    <oddFooter xml:space="preserve">&amp;RF-04-022  Rev.03
</oddFooter>
  </headerFooter>
  <rowBreaks count="1" manualBreakCount="1">
    <brk id="105" min="1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574"/>
  <sheetViews>
    <sheetView topLeftCell="A118" zoomScaleNormal="100" zoomScaleSheetLayoutView="100" workbookViewId="0">
      <selection activeCell="M128" sqref="M128"/>
    </sheetView>
  </sheetViews>
  <sheetFormatPr defaultColWidth="9" defaultRowHeight="21" customHeight="1" x14ac:dyDescent="0.35"/>
  <cols>
    <col min="1" max="1" width="9" style="83"/>
    <col min="2" max="2" width="11.5" style="83" customWidth="1"/>
    <col min="3" max="3" width="17.5" style="83" customWidth="1"/>
    <col min="4" max="4" width="4.625" style="83" customWidth="1"/>
    <col min="5" max="5" width="12.875" style="83" customWidth="1"/>
    <col min="6" max="6" width="15.125" style="83" customWidth="1"/>
    <col min="7" max="7" width="11.875" style="83" customWidth="1"/>
    <col min="8" max="8" width="11" style="83" customWidth="1"/>
    <col min="9" max="9" width="9.5" style="83" customWidth="1"/>
    <col min="10" max="16384" width="9" style="83"/>
  </cols>
  <sheetData>
    <row r="1" spans="2:9" ht="21" customHeight="1" x14ac:dyDescent="0.55000000000000004">
      <c r="B1" s="81"/>
      <c r="C1" s="81"/>
      <c r="D1" s="81"/>
      <c r="E1" s="81"/>
      <c r="F1" s="81"/>
      <c r="G1" s="81"/>
      <c r="H1" s="81"/>
      <c r="I1" s="81"/>
    </row>
    <row r="2" spans="2:9" ht="21" customHeight="1" x14ac:dyDescent="0.55000000000000004">
      <c r="B2" s="81"/>
      <c r="C2" s="81"/>
      <c r="D2" s="81"/>
      <c r="E2" s="81"/>
      <c r="F2" s="81"/>
      <c r="G2" s="81"/>
      <c r="H2" s="81"/>
      <c r="I2" s="81"/>
    </row>
    <row r="3" spans="2:9" ht="21" customHeight="1" x14ac:dyDescent="0.55000000000000004">
      <c r="B3" s="81"/>
      <c r="C3" s="81"/>
      <c r="D3" s="81"/>
      <c r="E3" s="81"/>
      <c r="F3" s="81"/>
      <c r="G3" s="81"/>
      <c r="H3" s="81"/>
      <c r="I3" s="81"/>
    </row>
    <row r="4" spans="2:9" ht="21" customHeight="1" x14ac:dyDescent="0.55000000000000004">
      <c r="B4" s="196" t="s">
        <v>14</v>
      </c>
      <c r="C4" s="196"/>
      <c r="D4" s="196"/>
      <c r="E4" s="196"/>
      <c r="F4" s="196"/>
      <c r="G4" s="196"/>
      <c r="H4" s="196"/>
      <c r="I4" s="196"/>
    </row>
    <row r="5" spans="2:9" ht="21" customHeight="1" x14ac:dyDescent="0.55000000000000004">
      <c r="B5" s="196" t="s">
        <v>15</v>
      </c>
      <c r="C5" s="196"/>
      <c r="D5" s="196"/>
      <c r="E5" s="196"/>
      <c r="F5" s="196"/>
      <c r="G5" s="196"/>
      <c r="H5" s="196"/>
      <c r="I5" s="196"/>
    </row>
    <row r="6" spans="2:9" ht="21" customHeight="1" x14ac:dyDescent="0.55000000000000004">
      <c r="B6" s="196" t="s">
        <v>400</v>
      </c>
      <c r="C6" s="196"/>
      <c r="D6" s="196"/>
      <c r="E6" s="196"/>
      <c r="F6" s="196"/>
      <c r="G6" s="196"/>
      <c r="H6" s="196"/>
      <c r="I6" s="196"/>
    </row>
    <row r="7" spans="2:9" ht="21" customHeight="1" x14ac:dyDescent="0.55000000000000004">
      <c r="B7" s="196" t="s">
        <v>401</v>
      </c>
      <c r="C7" s="196"/>
      <c r="D7" s="196"/>
      <c r="E7" s="196"/>
      <c r="F7" s="196"/>
      <c r="G7" s="196"/>
      <c r="H7" s="196"/>
      <c r="I7" s="196"/>
    </row>
    <row r="8" spans="2:9" ht="21" customHeight="1" x14ac:dyDescent="0.55000000000000004">
      <c r="B8" s="202" t="s">
        <v>16</v>
      </c>
      <c r="C8" s="202"/>
      <c r="D8" s="202"/>
      <c r="E8" s="202"/>
      <c r="F8" s="202"/>
      <c r="G8" s="202"/>
      <c r="H8" s="202"/>
      <c r="I8" s="202"/>
    </row>
    <row r="9" spans="2:9" ht="21" customHeight="1" x14ac:dyDescent="0.55000000000000004">
      <c r="B9" s="74"/>
      <c r="C9" s="74"/>
      <c r="D9" s="74"/>
      <c r="E9" s="74"/>
      <c r="F9" s="74"/>
      <c r="G9" s="74"/>
      <c r="H9" s="74"/>
      <c r="I9" s="74"/>
    </row>
    <row r="10" spans="2:9" ht="28.5" customHeight="1" x14ac:dyDescent="0.35">
      <c r="B10" s="189" t="s">
        <v>0</v>
      </c>
      <c r="C10" s="187" t="s">
        <v>1</v>
      </c>
      <c r="D10" s="189" t="s">
        <v>2</v>
      </c>
      <c r="E10" s="190"/>
      <c r="F10" s="191"/>
      <c r="G10" s="203" t="s">
        <v>387</v>
      </c>
      <c r="H10" s="187" t="s">
        <v>6</v>
      </c>
      <c r="I10" s="187" t="s">
        <v>61</v>
      </c>
    </row>
    <row r="11" spans="2:9" ht="28.5" customHeight="1" x14ac:dyDescent="0.35">
      <c r="B11" s="213"/>
      <c r="C11" s="188"/>
      <c r="D11" s="192"/>
      <c r="E11" s="193"/>
      <c r="F11" s="194"/>
      <c r="G11" s="204"/>
      <c r="H11" s="201"/>
      <c r="I11" s="201"/>
    </row>
    <row r="12" spans="2:9" ht="28.5" customHeight="1" x14ac:dyDescent="0.35">
      <c r="B12" s="85">
        <v>1</v>
      </c>
      <c r="C12" s="87">
        <v>63107301011</v>
      </c>
      <c r="D12" s="161" t="s">
        <v>3</v>
      </c>
      <c r="E12" s="162" t="s">
        <v>388</v>
      </c>
      <c r="F12" s="163" t="s">
        <v>389</v>
      </c>
      <c r="G12" s="86"/>
      <c r="H12" s="87"/>
      <c r="I12" s="87"/>
    </row>
    <row r="13" spans="2:9" ht="23.1" customHeight="1" x14ac:dyDescent="0.35">
      <c r="B13" s="88">
        <v>2</v>
      </c>
      <c r="C13" s="164">
        <v>64107301001</v>
      </c>
      <c r="D13" s="161" t="s">
        <v>3</v>
      </c>
      <c r="E13" s="162" t="s">
        <v>218</v>
      </c>
      <c r="F13" s="163" t="s">
        <v>219</v>
      </c>
      <c r="G13" s="86"/>
      <c r="H13" s="86"/>
      <c r="I13" s="87"/>
    </row>
    <row r="14" spans="2:9" ht="23.1" customHeight="1" x14ac:dyDescent="0.35">
      <c r="B14" s="85">
        <v>3</v>
      </c>
      <c r="C14" s="164">
        <v>64107301002</v>
      </c>
      <c r="D14" s="161" t="s">
        <v>3</v>
      </c>
      <c r="E14" s="162" t="s">
        <v>220</v>
      </c>
      <c r="F14" s="163" t="s">
        <v>221</v>
      </c>
      <c r="G14" s="86"/>
      <c r="H14" s="86"/>
      <c r="I14" s="87"/>
    </row>
    <row r="15" spans="2:9" ht="23.1" customHeight="1" x14ac:dyDescent="0.55000000000000004">
      <c r="B15" s="88">
        <v>4</v>
      </c>
      <c r="C15" s="89">
        <v>64107301003</v>
      </c>
      <c r="D15" s="90" t="s">
        <v>3</v>
      </c>
      <c r="E15" s="91" t="s">
        <v>222</v>
      </c>
      <c r="F15" s="165" t="s">
        <v>223</v>
      </c>
      <c r="G15" s="93"/>
      <c r="H15" s="93"/>
      <c r="I15" s="94"/>
    </row>
    <row r="16" spans="2:9" ht="23.1" customHeight="1" x14ac:dyDescent="0.55000000000000004">
      <c r="B16" s="85">
        <v>5</v>
      </c>
      <c r="C16" s="89">
        <v>64107301004</v>
      </c>
      <c r="D16" s="166" t="s">
        <v>3</v>
      </c>
      <c r="E16" s="167" t="s">
        <v>224</v>
      </c>
      <c r="F16" s="168" t="s">
        <v>225</v>
      </c>
      <c r="G16" s="93"/>
      <c r="H16" s="93"/>
      <c r="I16" s="94"/>
    </row>
    <row r="17" spans="2:9" ht="23.1" customHeight="1" x14ac:dyDescent="0.55000000000000004">
      <c r="B17" s="88">
        <v>6</v>
      </c>
      <c r="C17" s="89">
        <v>64107301005</v>
      </c>
      <c r="D17" s="166" t="s">
        <v>3</v>
      </c>
      <c r="E17" s="167" t="s">
        <v>226</v>
      </c>
      <c r="F17" s="169" t="s">
        <v>227</v>
      </c>
      <c r="G17" s="93"/>
      <c r="H17" s="93"/>
      <c r="I17" s="94"/>
    </row>
    <row r="18" spans="2:9" ht="23.1" customHeight="1" x14ac:dyDescent="0.55000000000000004">
      <c r="B18" s="85">
        <v>7</v>
      </c>
      <c r="C18" s="89">
        <v>64107301006</v>
      </c>
      <c r="D18" s="166" t="s">
        <v>3</v>
      </c>
      <c r="E18" s="167" t="s">
        <v>228</v>
      </c>
      <c r="F18" s="169" t="s">
        <v>229</v>
      </c>
      <c r="G18" s="93"/>
      <c r="H18" s="93"/>
      <c r="I18" s="94"/>
    </row>
    <row r="19" spans="2:9" ht="23.1" customHeight="1" x14ac:dyDescent="0.55000000000000004">
      <c r="B19" s="88">
        <v>8</v>
      </c>
      <c r="C19" s="89">
        <v>64107301007</v>
      </c>
      <c r="D19" s="90" t="s">
        <v>3</v>
      </c>
      <c r="E19" s="170" t="s">
        <v>230</v>
      </c>
      <c r="F19" s="92" t="s">
        <v>231</v>
      </c>
      <c r="G19" s="93"/>
      <c r="H19" s="93"/>
      <c r="I19" s="94"/>
    </row>
    <row r="20" spans="2:9" ht="23.1" customHeight="1" x14ac:dyDescent="0.55000000000000004">
      <c r="B20" s="85">
        <v>9</v>
      </c>
      <c r="C20" s="89">
        <v>64107301008</v>
      </c>
      <c r="D20" s="166" t="s">
        <v>3</v>
      </c>
      <c r="E20" s="167" t="s">
        <v>232</v>
      </c>
      <c r="F20" s="169" t="s">
        <v>233</v>
      </c>
      <c r="G20" s="93"/>
      <c r="H20" s="93"/>
      <c r="I20" s="94"/>
    </row>
    <row r="21" spans="2:9" ht="23.1" customHeight="1" x14ac:dyDescent="0.55000000000000004">
      <c r="B21" s="88">
        <v>10</v>
      </c>
      <c r="C21" s="89">
        <v>64107301009</v>
      </c>
      <c r="D21" s="90" t="s">
        <v>3</v>
      </c>
      <c r="E21" s="170" t="s">
        <v>234</v>
      </c>
      <c r="F21" s="92" t="s">
        <v>235</v>
      </c>
      <c r="G21" s="93"/>
      <c r="H21" s="93"/>
      <c r="I21" s="94"/>
    </row>
    <row r="22" spans="2:9" ht="23.1" customHeight="1" x14ac:dyDescent="0.55000000000000004">
      <c r="B22" s="85">
        <v>11</v>
      </c>
      <c r="C22" s="89">
        <v>64107301010</v>
      </c>
      <c r="D22" s="90" t="s">
        <v>3</v>
      </c>
      <c r="E22" s="91" t="s">
        <v>236</v>
      </c>
      <c r="F22" s="92" t="s">
        <v>237</v>
      </c>
      <c r="G22" s="93"/>
      <c r="H22" s="93"/>
      <c r="I22" s="94"/>
    </row>
    <row r="23" spans="2:9" ht="23.1" customHeight="1" x14ac:dyDescent="0.55000000000000004">
      <c r="B23" s="88">
        <v>12</v>
      </c>
      <c r="C23" s="89">
        <v>64107301011</v>
      </c>
      <c r="D23" s="166" t="s">
        <v>3</v>
      </c>
      <c r="E23" s="167" t="s">
        <v>238</v>
      </c>
      <c r="F23" s="169" t="s">
        <v>239</v>
      </c>
      <c r="G23" s="93"/>
      <c r="H23" s="93"/>
      <c r="I23" s="94"/>
    </row>
    <row r="24" spans="2:9" ht="23.1" customHeight="1" x14ac:dyDescent="0.55000000000000004">
      <c r="B24" s="85">
        <v>13</v>
      </c>
      <c r="C24" s="89">
        <v>64107301012</v>
      </c>
      <c r="D24" s="166" t="s">
        <v>3</v>
      </c>
      <c r="E24" s="167" t="s">
        <v>240</v>
      </c>
      <c r="F24" s="169" t="s">
        <v>241</v>
      </c>
      <c r="G24" s="93"/>
      <c r="H24" s="93"/>
      <c r="I24" s="94"/>
    </row>
    <row r="25" spans="2:9" ht="23.1" customHeight="1" x14ac:dyDescent="0.55000000000000004">
      <c r="B25" s="88">
        <v>14</v>
      </c>
      <c r="C25" s="89">
        <v>64107301013</v>
      </c>
      <c r="D25" s="166" t="s">
        <v>3</v>
      </c>
      <c r="E25" s="167" t="s">
        <v>242</v>
      </c>
      <c r="F25" s="169" t="s">
        <v>243</v>
      </c>
      <c r="G25" s="93"/>
      <c r="H25" s="93"/>
      <c r="I25" s="94"/>
    </row>
    <row r="26" spans="2:9" ht="23.1" customHeight="1" x14ac:dyDescent="0.55000000000000004">
      <c r="B26" s="85">
        <v>15</v>
      </c>
      <c r="C26" s="89">
        <v>64107301014</v>
      </c>
      <c r="D26" s="166" t="s">
        <v>3</v>
      </c>
      <c r="E26" s="167" t="s">
        <v>244</v>
      </c>
      <c r="F26" s="169" t="s">
        <v>245</v>
      </c>
      <c r="G26" s="93"/>
      <c r="H26" s="93"/>
      <c r="I26" s="94"/>
    </row>
    <row r="27" spans="2:9" ht="23.1" customHeight="1" x14ac:dyDescent="0.55000000000000004">
      <c r="B27" s="88">
        <v>16</v>
      </c>
      <c r="C27" s="89">
        <v>64107301015</v>
      </c>
      <c r="D27" s="166" t="s">
        <v>3</v>
      </c>
      <c r="E27" s="167" t="s">
        <v>246</v>
      </c>
      <c r="F27" s="169" t="s">
        <v>247</v>
      </c>
      <c r="G27" s="93"/>
      <c r="H27" s="93"/>
      <c r="I27" s="94"/>
    </row>
    <row r="28" spans="2:9" ht="23.1" customHeight="1" x14ac:dyDescent="0.55000000000000004">
      <c r="B28" s="85">
        <v>17</v>
      </c>
      <c r="C28" s="89">
        <v>64107301016</v>
      </c>
      <c r="D28" s="166" t="s">
        <v>3</v>
      </c>
      <c r="E28" s="167" t="s">
        <v>248</v>
      </c>
      <c r="F28" s="169" t="s">
        <v>249</v>
      </c>
      <c r="G28" s="93"/>
      <c r="H28" s="93"/>
      <c r="I28" s="94"/>
    </row>
    <row r="29" spans="2:9" ht="23.1" customHeight="1" x14ac:dyDescent="0.55000000000000004">
      <c r="B29" s="88">
        <v>18</v>
      </c>
      <c r="C29" s="89">
        <v>64107301017</v>
      </c>
      <c r="D29" s="171" t="s">
        <v>3</v>
      </c>
      <c r="E29" s="172" t="s">
        <v>250</v>
      </c>
      <c r="F29" s="169" t="s">
        <v>251</v>
      </c>
      <c r="G29" s="93"/>
      <c r="H29" s="93"/>
      <c r="I29" s="94"/>
    </row>
    <row r="30" spans="2:9" ht="23.1" customHeight="1" x14ac:dyDescent="0.55000000000000004">
      <c r="B30" s="85">
        <v>19</v>
      </c>
      <c r="C30" s="89">
        <v>64107301018</v>
      </c>
      <c r="D30" s="90" t="s">
        <v>3</v>
      </c>
      <c r="E30" s="170" t="s">
        <v>252</v>
      </c>
      <c r="F30" s="92" t="s">
        <v>253</v>
      </c>
      <c r="G30" s="93"/>
      <c r="H30" s="93"/>
      <c r="I30" s="94"/>
    </row>
    <row r="31" spans="2:9" ht="23.1" customHeight="1" x14ac:dyDescent="0.55000000000000004">
      <c r="B31" s="88">
        <v>20</v>
      </c>
      <c r="C31" s="89">
        <v>64107301019</v>
      </c>
      <c r="D31" s="166" t="s">
        <v>3</v>
      </c>
      <c r="E31" s="167" t="s">
        <v>254</v>
      </c>
      <c r="F31" s="173" t="s">
        <v>255</v>
      </c>
      <c r="G31" s="93"/>
      <c r="H31" s="93"/>
      <c r="I31" s="94"/>
    </row>
    <row r="32" spans="2:9" ht="23.1" customHeight="1" x14ac:dyDescent="0.55000000000000004">
      <c r="B32" s="85">
        <v>21</v>
      </c>
      <c r="C32" s="89">
        <v>64107301020</v>
      </c>
      <c r="D32" s="90" t="s">
        <v>3</v>
      </c>
      <c r="E32" s="91" t="s">
        <v>256</v>
      </c>
      <c r="F32" s="92" t="s">
        <v>257</v>
      </c>
      <c r="G32" s="93"/>
      <c r="H32" s="93"/>
      <c r="I32" s="94"/>
    </row>
    <row r="33" spans="2:9" ht="23.1" customHeight="1" x14ac:dyDescent="0.55000000000000004">
      <c r="B33" s="88">
        <v>22</v>
      </c>
      <c r="C33" s="89">
        <v>64107301021</v>
      </c>
      <c r="D33" s="166" t="s">
        <v>3</v>
      </c>
      <c r="E33" s="167" t="s">
        <v>258</v>
      </c>
      <c r="F33" s="169" t="s">
        <v>259</v>
      </c>
      <c r="G33" s="93"/>
      <c r="H33" s="93"/>
      <c r="I33" s="94"/>
    </row>
    <row r="34" spans="2:9" ht="23.1" customHeight="1" x14ac:dyDescent="0.55000000000000004">
      <c r="B34" s="85">
        <v>23</v>
      </c>
      <c r="C34" s="89">
        <v>64107301022</v>
      </c>
      <c r="D34" s="90" t="s">
        <v>3</v>
      </c>
      <c r="E34" s="170" t="s">
        <v>258</v>
      </c>
      <c r="F34" s="92" t="s">
        <v>260</v>
      </c>
      <c r="G34" s="93"/>
      <c r="H34" s="93"/>
      <c r="I34" s="94"/>
    </row>
    <row r="35" spans="2:9" ht="23.1" customHeight="1" x14ac:dyDescent="0.55000000000000004">
      <c r="B35" s="88">
        <v>24</v>
      </c>
      <c r="C35" s="89">
        <v>64107301023</v>
      </c>
      <c r="D35" s="171" t="s">
        <v>3</v>
      </c>
      <c r="E35" s="172" t="s">
        <v>261</v>
      </c>
      <c r="F35" s="169" t="s">
        <v>262</v>
      </c>
      <c r="G35" s="99"/>
      <c r="H35" s="93"/>
      <c r="I35" s="94"/>
    </row>
    <row r="36" spans="2:9" ht="23.1" customHeight="1" x14ac:dyDescent="0.55000000000000004">
      <c r="B36" s="85">
        <v>25</v>
      </c>
      <c r="C36" s="89">
        <v>64107301024</v>
      </c>
      <c r="D36" s="166" t="s">
        <v>3</v>
      </c>
      <c r="E36" s="167" t="s">
        <v>263</v>
      </c>
      <c r="F36" s="169" t="s">
        <v>264</v>
      </c>
      <c r="G36" s="100"/>
      <c r="H36" s="101"/>
      <c r="I36" s="102"/>
    </row>
    <row r="37" spans="2:9" ht="23.1" customHeight="1" x14ac:dyDescent="0.55000000000000004">
      <c r="B37" s="88">
        <v>26</v>
      </c>
      <c r="C37" s="89">
        <v>64107301025</v>
      </c>
      <c r="D37" s="166" t="s">
        <v>3</v>
      </c>
      <c r="E37" s="167" t="s">
        <v>265</v>
      </c>
      <c r="F37" s="169" t="s">
        <v>266</v>
      </c>
      <c r="G37" s="93"/>
      <c r="H37" s="93"/>
      <c r="I37" s="94"/>
    </row>
    <row r="38" spans="2:9" ht="23.1" customHeight="1" x14ac:dyDescent="0.55000000000000004">
      <c r="B38" s="85">
        <v>27</v>
      </c>
      <c r="C38" s="89">
        <v>64107301026</v>
      </c>
      <c r="D38" s="90" t="s">
        <v>3</v>
      </c>
      <c r="E38" s="170" t="s">
        <v>267</v>
      </c>
      <c r="F38" s="92" t="s">
        <v>268</v>
      </c>
      <c r="G38" s="93"/>
      <c r="H38" s="93"/>
      <c r="I38" s="94"/>
    </row>
    <row r="39" spans="2:9" ht="23.1" customHeight="1" x14ac:dyDescent="0.55000000000000004">
      <c r="B39" s="88">
        <v>28</v>
      </c>
      <c r="C39" s="89">
        <v>64107301027</v>
      </c>
      <c r="D39" s="166" t="s">
        <v>3</v>
      </c>
      <c r="E39" s="167" t="s">
        <v>269</v>
      </c>
      <c r="F39" s="169" t="s">
        <v>270</v>
      </c>
      <c r="G39" s="93"/>
      <c r="H39" s="93"/>
      <c r="I39" s="94"/>
    </row>
    <row r="40" spans="2:9" ht="23.1" customHeight="1" x14ac:dyDescent="0.55000000000000004">
      <c r="B40" s="85">
        <v>29</v>
      </c>
      <c r="C40" s="89">
        <v>64107301028</v>
      </c>
      <c r="D40" s="166" t="s">
        <v>3</v>
      </c>
      <c r="E40" s="167" t="s">
        <v>271</v>
      </c>
      <c r="F40" s="173" t="s">
        <v>272</v>
      </c>
      <c r="G40" s="93"/>
      <c r="H40" s="93"/>
      <c r="I40" s="94"/>
    </row>
    <row r="41" spans="2:9" ht="23.1" customHeight="1" x14ac:dyDescent="0.55000000000000004">
      <c r="B41" s="88">
        <v>30</v>
      </c>
      <c r="C41" s="89">
        <v>64107301029</v>
      </c>
      <c r="D41" s="90" t="s">
        <v>3</v>
      </c>
      <c r="E41" s="170" t="s">
        <v>273</v>
      </c>
      <c r="F41" s="92" t="s">
        <v>274</v>
      </c>
      <c r="G41" s="93"/>
      <c r="H41" s="93"/>
      <c r="I41" s="94"/>
    </row>
    <row r="42" spans="2:9" ht="23.1" customHeight="1" x14ac:dyDescent="0.55000000000000004">
      <c r="B42" s="85">
        <v>31</v>
      </c>
      <c r="C42" s="89">
        <v>64107301030</v>
      </c>
      <c r="D42" s="166" t="s">
        <v>3</v>
      </c>
      <c r="E42" s="167" t="s">
        <v>275</v>
      </c>
      <c r="F42" s="169" t="s">
        <v>276</v>
      </c>
      <c r="G42" s="93"/>
      <c r="H42" s="93"/>
      <c r="I42" s="94"/>
    </row>
    <row r="43" spans="2:9" ht="23.1" customHeight="1" x14ac:dyDescent="0.55000000000000004">
      <c r="B43" s="88">
        <v>32</v>
      </c>
      <c r="C43" s="89">
        <v>64107301031</v>
      </c>
      <c r="D43" s="90" t="s">
        <v>3</v>
      </c>
      <c r="E43" s="170" t="s">
        <v>277</v>
      </c>
      <c r="F43" s="92" t="s">
        <v>278</v>
      </c>
      <c r="G43" s="93"/>
      <c r="H43" s="93"/>
      <c r="I43" s="94"/>
    </row>
    <row r="44" spans="2:9" ht="23.1" customHeight="1" x14ac:dyDescent="0.55000000000000004">
      <c r="B44" s="85">
        <v>33</v>
      </c>
      <c r="C44" s="89">
        <v>64107301032</v>
      </c>
      <c r="D44" s="166" t="s">
        <v>3</v>
      </c>
      <c r="E44" s="167" t="s">
        <v>279</v>
      </c>
      <c r="F44" s="169" t="s">
        <v>280</v>
      </c>
      <c r="G44" s="93"/>
      <c r="H44" s="93"/>
      <c r="I44" s="94"/>
    </row>
    <row r="45" spans="2:9" ht="23.1" customHeight="1" x14ac:dyDescent="0.55000000000000004">
      <c r="B45" s="88">
        <v>34</v>
      </c>
      <c r="C45" s="89">
        <v>64107301033</v>
      </c>
      <c r="D45" s="166" t="s">
        <v>3</v>
      </c>
      <c r="E45" s="167" t="s">
        <v>281</v>
      </c>
      <c r="F45" s="169" t="s">
        <v>282</v>
      </c>
      <c r="G45" s="93"/>
      <c r="H45" s="93"/>
      <c r="I45" s="94"/>
    </row>
    <row r="46" spans="2:9" ht="23.1" customHeight="1" x14ac:dyDescent="0.55000000000000004">
      <c r="B46" s="85">
        <v>35</v>
      </c>
      <c r="C46" s="89">
        <v>64107301034</v>
      </c>
      <c r="D46" s="166" t="s">
        <v>3</v>
      </c>
      <c r="E46" s="167" t="s">
        <v>283</v>
      </c>
      <c r="F46" s="169" t="s">
        <v>284</v>
      </c>
      <c r="G46" s="93"/>
      <c r="H46" s="93"/>
      <c r="I46" s="94"/>
    </row>
    <row r="47" spans="2:9" ht="23.1" customHeight="1" x14ac:dyDescent="0.55000000000000004">
      <c r="B47" s="88">
        <v>36</v>
      </c>
      <c r="C47" s="89">
        <v>64107301035</v>
      </c>
      <c r="D47" s="166" t="s">
        <v>3</v>
      </c>
      <c r="E47" s="167" t="s">
        <v>285</v>
      </c>
      <c r="F47" s="169" t="s">
        <v>286</v>
      </c>
      <c r="G47" s="93"/>
      <c r="H47" s="93"/>
      <c r="I47" s="94"/>
    </row>
    <row r="48" spans="2:9" ht="23.1" customHeight="1" x14ac:dyDescent="0.55000000000000004">
      <c r="B48" s="85">
        <v>37</v>
      </c>
      <c r="C48" s="89">
        <v>64107301036</v>
      </c>
      <c r="D48" s="90" t="s">
        <v>3</v>
      </c>
      <c r="E48" s="170" t="s">
        <v>287</v>
      </c>
      <c r="F48" s="92" t="s">
        <v>288</v>
      </c>
      <c r="G48" s="93"/>
      <c r="H48" s="93"/>
      <c r="I48" s="94"/>
    </row>
    <row r="49" spans="2:9" ht="23.1" customHeight="1" x14ac:dyDescent="0.55000000000000004">
      <c r="B49" s="88">
        <v>38</v>
      </c>
      <c r="C49" s="89">
        <v>64107301037</v>
      </c>
      <c r="D49" s="90" t="s">
        <v>3</v>
      </c>
      <c r="E49" s="91" t="s">
        <v>289</v>
      </c>
      <c r="F49" s="92" t="s">
        <v>290</v>
      </c>
      <c r="G49" s="93"/>
      <c r="H49" s="93"/>
      <c r="I49" s="94"/>
    </row>
    <row r="50" spans="2:9" ht="23.1" customHeight="1" x14ac:dyDescent="0.55000000000000004">
      <c r="B50" s="85">
        <v>39</v>
      </c>
      <c r="C50" s="89">
        <v>64107301038</v>
      </c>
      <c r="D50" s="166" t="s">
        <v>3</v>
      </c>
      <c r="E50" s="167" t="s">
        <v>291</v>
      </c>
      <c r="F50" s="169" t="s">
        <v>292</v>
      </c>
      <c r="G50" s="93"/>
      <c r="H50" s="93"/>
      <c r="I50" s="94"/>
    </row>
    <row r="51" spans="2:9" ht="23.1" customHeight="1" x14ac:dyDescent="0.55000000000000004">
      <c r="B51" s="88">
        <v>40</v>
      </c>
      <c r="C51" s="89">
        <v>64107301039</v>
      </c>
      <c r="D51" s="166" t="s">
        <v>3</v>
      </c>
      <c r="E51" s="167" t="s">
        <v>293</v>
      </c>
      <c r="F51" s="169" t="s">
        <v>294</v>
      </c>
      <c r="G51" s="93"/>
      <c r="H51" s="93"/>
      <c r="I51" s="94"/>
    </row>
    <row r="52" spans="2:9" ht="23.1" customHeight="1" x14ac:dyDescent="0.55000000000000004">
      <c r="B52" s="85">
        <v>41</v>
      </c>
      <c r="C52" s="89">
        <v>64107301040</v>
      </c>
      <c r="D52" s="171" t="s">
        <v>3</v>
      </c>
      <c r="E52" s="174" t="s">
        <v>295</v>
      </c>
      <c r="F52" s="169" t="s">
        <v>296</v>
      </c>
      <c r="G52" s="93"/>
      <c r="H52" s="93"/>
      <c r="I52" s="94"/>
    </row>
    <row r="53" spans="2:9" ht="23.1" customHeight="1" x14ac:dyDescent="0.55000000000000004">
      <c r="B53" s="88">
        <v>42</v>
      </c>
      <c r="C53" s="89">
        <v>64107301041</v>
      </c>
      <c r="D53" s="166" t="s">
        <v>3</v>
      </c>
      <c r="E53" s="167" t="s">
        <v>297</v>
      </c>
      <c r="F53" s="169" t="s">
        <v>298</v>
      </c>
      <c r="G53" s="93"/>
      <c r="H53" s="93"/>
      <c r="I53" s="94"/>
    </row>
    <row r="54" spans="2:9" ht="23.1" customHeight="1" x14ac:dyDescent="0.55000000000000004">
      <c r="B54" s="85">
        <v>43</v>
      </c>
      <c r="C54" s="89">
        <v>64107301042</v>
      </c>
      <c r="D54" s="166" t="s">
        <v>3</v>
      </c>
      <c r="E54" s="167" t="s">
        <v>299</v>
      </c>
      <c r="F54" s="169" t="s">
        <v>300</v>
      </c>
      <c r="G54" s="93"/>
      <c r="H54" s="93"/>
      <c r="I54" s="94"/>
    </row>
    <row r="55" spans="2:9" ht="23.1" customHeight="1" x14ac:dyDescent="0.55000000000000004">
      <c r="B55" s="88">
        <v>44</v>
      </c>
      <c r="C55" s="89">
        <v>64107301043</v>
      </c>
      <c r="D55" s="166" t="s">
        <v>4</v>
      </c>
      <c r="E55" s="167" t="s">
        <v>301</v>
      </c>
      <c r="F55" s="169" t="s">
        <v>253</v>
      </c>
      <c r="G55" s="101"/>
      <c r="H55" s="101"/>
      <c r="I55" s="102"/>
    </row>
    <row r="56" spans="2:9" ht="23.1" customHeight="1" x14ac:dyDescent="0.55000000000000004">
      <c r="B56" s="85">
        <v>45</v>
      </c>
      <c r="C56" s="89">
        <v>64107301044</v>
      </c>
      <c r="D56" s="166" t="s">
        <v>3</v>
      </c>
      <c r="E56" s="167" t="s">
        <v>302</v>
      </c>
      <c r="F56" s="169" t="s">
        <v>303</v>
      </c>
      <c r="G56" s="93"/>
      <c r="H56" s="93"/>
      <c r="I56" s="94"/>
    </row>
    <row r="57" spans="2:9" ht="23.1" customHeight="1" x14ac:dyDescent="0.55000000000000004">
      <c r="B57" s="88">
        <v>46</v>
      </c>
      <c r="C57" s="89">
        <v>64107301045</v>
      </c>
      <c r="D57" s="166" t="s">
        <v>3</v>
      </c>
      <c r="E57" s="167" t="s">
        <v>304</v>
      </c>
      <c r="F57" s="169" t="s">
        <v>305</v>
      </c>
      <c r="G57" s="93"/>
      <c r="H57" s="93"/>
      <c r="I57" s="94"/>
    </row>
    <row r="58" spans="2:9" ht="23.1" customHeight="1" x14ac:dyDescent="0.55000000000000004">
      <c r="B58" s="85">
        <v>47</v>
      </c>
      <c r="C58" s="89">
        <v>64107301046</v>
      </c>
      <c r="D58" s="166" t="s">
        <v>3</v>
      </c>
      <c r="E58" s="167" t="s">
        <v>306</v>
      </c>
      <c r="F58" s="172" t="s">
        <v>307</v>
      </c>
      <c r="G58" s="93"/>
      <c r="H58" s="93"/>
      <c r="I58" s="94"/>
    </row>
    <row r="59" spans="2:9" ht="23.1" customHeight="1" x14ac:dyDescent="0.55000000000000004">
      <c r="B59" s="88">
        <v>48</v>
      </c>
      <c r="C59" s="89">
        <v>64107301047</v>
      </c>
      <c r="D59" s="166" t="s">
        <v>3</v>
      </c>
      <c r="E59" s="167" t="s">
        <v>306</v>
      </c>
      <c r="F59" s="172" t="s">
        <v>308</v>
      </c>
      <c r="G59" s="93"/>
      <c r="H59" s="93"/>
      <c r="I59" s="94"/>
    </row>
    <row r="60" spans="2:9" ht="23.1" customHeight="1" x14ac:dyDescent="0.55000000000000004">
      <c r="B60" s="85">
        <v>49</v>
      </c>
      <c r="C60" s="89">
        <v>64107301048</v>
      </c>
      <c r="D60" s="166" t="s">
        <v>3</v>
      </c>
      <c r="E60" s="167" t="s">
        <v>309</v>
      </c>
      <c r="F60" s="169" t="s">
        <v>310</v>
      </c>
      <c r="G60" s="93"/>
      <c r="H60" s="93"/>
      <c r="I60" s="94"/>
    </row>
    <row r="61" spans="2:9" ht="23.1" customHeight="1" x14ac:dyDescent="0.55000000000000004">
      <c r="B61" s="88">
        <v>50</v>
      </c>
      <c r="C61" s="89">
        <v>64107301049</v>
      </c>
      <c r="D61" s="166" t="s">
        <v>3</v>
      </c>
      <c r="E61" s="167" t="s">
        <v>311</v>
      </c>
      <c r="F61" s="173" t="s">
        <v>312</v>
      </c>
      <c r="G61" s="93"/>
      <c r="H61" s="93"/>
      <c r="I61" s="94"/>
    </row>
    <row r="62" spans="2:9" ht="23.1" customHeight="1" x14ac:dyDescent="0.55000000000000004">
      <c r="B62" s="85">
        <v>51</v>
      </c>
      <c r="C62" s="89">
        <v>64107301050</v>
      </c>
      <c r="D62" s="166" t="s">
        <v>3</v>
      </c>
      <c r="E62" s="167" t="s">
        <v>313</v>
      </c>
      <c r="F62" s="169" t="s">
        <v>314</v>
      </c>
      <c r="G62" s="93"/>
      <c r="H62" s="93"/>
      <c r="I62" s="94"/>
    </row>
    <row r="63" spans="2:9" ht="23.1" customHeight="1" x14ac:dyDescent="0.55000000000000004">
      <c r="B63" s="88">
        <v>52</v>
      </c>
      <c r="C63" s="89">
        <v>64107301051</v>
      </c>
      <c r="D63" s="166" t="s">
        <v>3</v>
      </c>
      <c r="E63" s="167" t="s">
        <v>315</v>
      </c>
      <c r="F63" s="169" t="s">
        <v>316</v>
      </c>
      <c r="G63" s="93"/>
      <c r="H63" s="93"/>
      <c r="I63" s="94"/>
    </row>
    <row r="64" spans="2:9" ht="23.1" customHeight="1" x14ac:dyDescent="0.55000000000000004">
      <c r="B64" s="85">
        <v>53</v>
      </c>
      <c r="C64" s="89">
        <v>64107301052</v>
      </c>
      <c r="D64" s="166" t="s">
        <v>4</v>
      </c>
      <c r="E64" s="167" t="s">
        <v>317</v>
      </c>
      <c r="F64" s="173" t="s">
        <v>318</v>
      </c>
      <c r="G64" s="93"/>
      <c r="H64" s="93"/>
      <c r="I64" s="94"/>
    </row>
    <row r="65" spans="2:9" ht="23.1" customHeight="1" x14ac:dyDescent="0.55000000000000004">
      <c r="B65" s="88">
        <v>54</v>
      </c>
      <c r="C65" s="89">
        <v>64107301053</v>
      </c>
      <c r="D65" s="166" t="s">
        <v>3</v>
      </c>
      <c r="E65" s="167" t="s">
        <v>319</v>
      </c>
      <c r="F65" s="169" t="s">
        <v>320</v>
      </c>
      <c r="G65" s="99"/>
      <c r="H65" s="93"/>
      <c r="I65" s="94"/>
    </row>
    <row r="66" spans="2:9" ht="23.1" customHeight="1" x14ac:dyDescent="0.55000000000000004">
      <c r="B66" s="85">
        <v>55</v>
      </c>
      <c r="C66" s="89">
        <v>64107301054</v>
      </c>
      <c r="D66" s="90" t="s">
        <v>3</v>
      </c>
      <c r="E66" s="91" t="s">
        <v>321</v>
      </c>
      <c r="F66" s="92" t="s">
        <v>322</v>
      </c>
      <c r="G66" s="99"/>
      <c r="H66" s="93"/>
      <c r="I66" s="94"/>
    </row>
    <row r="67" spans="2:9" ht="23.1" customHeight="1" x14ac:dyDescent="0.55000000000000004">
      <c r="B67" s="88">
        <v>56</v>
      </c>
      <c r="C67" s="89">
        <v>64107301055</v>
      </c>
      <c r="D67" s="90" t="s">
        <v>3</v>
      </c>
      <c r="E67" s="91" t="s">
        <v>323</v>
      </c>
      <c r="F67" s="92" t="s">
        <v>324</v>
      </c>
      <c r="G67" s="99"/>
      <c r="H67" s="93"/>
      <c r="I67" s="94"/>
    </row>
    <row r="68" spans="2:9" ht="23.1" customHeight="1" x14ac:dyDescent="0.55000000000000004">
      <c r="B68" s="85">
        <v>57</v>
      </c>
      <c r="C68" s="89">
        <v>64107301056</v>
      </c>
      <c r="D68" s="166" t="s">
        <v>3</v>
      </c>
      <c r="E68" s="167" t="s">
        <v>325</v>
      </c>
      <c r="F68" s="169" t="s">
        <v>326</v>
      </c>
      <c r="G68" s="99"/>
      <c r="H68" s="93"/>
      <c r="I68" s="94"/>
    </row>
    <row r="69" spans="2:9" ht="23.1" customHeight="1" x14ac:dyDescent="0.55000000000000004">
      <c r="B69" s="88">
        <v>58</v>
      </c>
      <c r="C69" s="89">
        <v>64107301057</v>
      </c>
      <c r="D69" s="90" t="s">
        <v>3</v>
      </c>
      <c r="E69" s="91" t="s">
        <v>327</v>
      </c>
      <c r="F69" s="92" t="s">
        <v>328</v>
      </c>
      <c r="G69" s="93"/>
      <c r="H69" s="93"/>
      <c r="I69" s="94"/>
    </row>
    <row r="70" spans="2:9" ht="23.1" customHeight="1" x14ac:dyDescent="0.55000000000000004">
      <c r="B70" s="85">
        <v>59</v>
      </c>
      <c r="C70" s="89">
        <v>64107301058</v>
      </c>
      <c r="D70" s="166" t="s">
        <v>3</v>
      </c>
      <c r="E70" s="167" t="s">
        <v>329</v>
      </c>
      <c r="F70" s="169" t="s">
        <v>330</v>
      </c>
      <c r="G70" s="93"/>
      <c r="H70" s="93"/>
      <c r="I70" s="94"/>
    </row>
    <row r="71" spans="2:9" ht="23.1" customHeight="1" x14ac:dyDescent="0.55000000000000004">
      <c r="B71" s="88">
        <v>60</v>
      </c>
      <c r="C71" s="89">
        <v>64107301059</v>
      </c>
      <c r="D71" s="166" t="s">
        <v>3</v>
      </c>
      <c r="E71" s="167" t="s">
        <v>331</v>
      </c>
      <c r="F71" s="173" t="s">
        <v>332</v>
      </c>
      <c r="G71" s="93"/>
      <c r="H71" s="93"/>
      <c r="I71" s="94"/>
    </row>
    <row r="72" spans="2:9" ht="23.1" customHeight="1" x14ac:dyDescent="0.55000000000000004">
      <c r="B72" s="85">
        <v>61</v>
      </c>
      <c r="C72" s="89">
        <v>64107301060</v>
      </c>
      <c r="D72" s="166" t="s">
        <v>3</v>
      </c>
      <c r="E72" s="167" t="s">
        <v>333</v>
      </c>
      <c r="F72" s="169" t="s">
        <v>334</v>
      </c>
      <c r="G72" s="93"/>
      <c r="H72" s="93"/>
      <c r="I72" s="94"/>
    </row>
    <row r="73" spans="2:9" ht="23.1" customHeight="1" x14ac:dyDescent="0.55000000000000004">
      <c r="B73" s="88">
        <v>62</v>
      </c>
      <c r="C73" s="89">
        <v>64107301061</v>
      </c>
      <c r="D73" s="90" t="s">
        <v>3</v>
      </c>
      <c r="E73" s="91" t="s">
        <v>335</v>
      </c>
      <c r="F73" s="92" t="s">
        <v>336</v>
      </c>
      <c r="G73" s="93"/>
      <c r="H73" s="93"/>
      <c r="I73" s="94"/>
    </row>
    <row r="74" spans="2:9" ht="23.1" customHeight="1" x14ac:dyDescent="0.55000000000000004">
      <c r="B74" s="85">
        <v>63</v>
      </c>
      <c r="C74" s="89">
        <v>64107301062</v>
      </c>
      <c r="D74" s="166" t="s">
        <v>3</v>
      </c>
      <c r="E74" s="167" t="s">
        <v>337</v>
      </c>
      <c r="F74" s="169" t="s">
        <v>338</v>
      </c>
      <c r="G74" s="93"/>
      <c r="H74" s="93"/>
      <c r="I74" s="94"/>
    </row>
    <row r="75" spans="2:9" ht="23.1" customHeight="1" x14ac:dyDescent="0.55000000000000004">
      <c r="B75" s="88">
        <v>64</v>
      </c>
      <c r="C75" s="89">
        <v>64107301063</v>
      </c>
      <c r="D75" s="90" t="s">
        <v>3</v>
      </c>
      <c r="E75" s="170" t="s">
        <v>339</v>
      </c>
      <c r="F75" s="92" t="s">
        <v>340</v>
      </c>
      <c r="G75" s="93"/>
      <c r="H75" s="93"/>
      <c r="I75" s="94"/>
    </row>
    <row r="76" spans="2:9" ht="23.1" customHeight="1" x14ac:dyDescent="0.55000000000000004">
      <c r="B76" s="85">
        <v>65</v>
      </c>
      <c r="C76" s="89">
        <v>64107301064</v>
      </c>
      <c r="D76" s="166" t="s">
        <v>3</v>
      </c>
      <c r="E76" s="167" t="s">
        <v>341</v>
      </c>
      <c r="F76" s="169" t="s">
        <v>342</v>
      </c>
      <c r="G76" s="93"/>
      <c r="H76" s="93"/>
      <c r="I76" s="94"/>
    </row>
    <row r="77" spans="2:9" ht="23.1" customHeight="1" x14ac:dyDescent="0.55000000000000004">
      <c r="B77" s="88">
        <v>66</v>
      </c>
      <c r="C77" s="89">
        <v>64107301065</v>
      </c>
      <c r="D77" s="90" t="s">
        <v>3</v>
      </c>
      <c r="E77" s="91" t="s">
        <v>343</v>
      </c>
      <c r="F77" s="92" t="s">
        <v>303</v>
      </c>
      <c r="G77" s="93"/>
      <c r="H77" s="93"/>
      <c r="I77" s="94"/>
    </row>
    <row r="78" spans="2:9" ht="23.1" customHeight="1" x14ac:dyDescent="0.55000000000000004">
      <c r="B78" s="85">
        <v>67</v>
      </c>
      <c r="C78" s="89">
        <v>64107301066</v>
      </c>
      <c r="D78" s="90" t="s">
        <v>3</v>
      </c>
      <c r="E78" s="91" t="s">
        <v>344</v>
      </c>
      <c r="F78" s="92" t="s">
        <v>345</v>
      </c>
      <c r="G78" s="93"/>
      <c r="H78" s="93"/>
      <c r="I78" s="94"/>
    </row>
    <row r="79" spans="2:9" ht="23.1" customHeight="1" x14ac:dyDescent="0.55000000000000004">
      <c r="B79" s="88">
        <v>68</v>
      </c>
      <c r="C79" s="89">
        <v>64107301067</v>
      </c>
      <c r="D79" s="166" t="s">
        <v>3</v>
      </c>
      <c r="E79" s="167" t="s">
        <v>346</v>
      </c>
      <c r="F79" s="172" t="s">
        <v>347</v>
      </c>
      <c r="G79" s="93"/>
      <c r="H79" s="93"/>
      <c r="I79" s="94"/>
    </row>
    <row r="80" spans="2:9" ht="23.1" customHeight="1" x14ac:dyDescent="0.55000000000000004">
      <c r="B80" s="85">
        <v>69</v>
      </c>
      <c r="C80" s="89">
        <v>64107301068</v>
      </c>
      <c r="D80" s="90" t="s">
        <v>3</v>
      </c>
      <c r="E80" s="91" t="s">
        <v>348</v>
      </c>
      <c r="F80" s="92" t="s">
        <v>349</v>
      </c>
      <c r="G80" s="93"/>
      <c r="H80" s="93"/>
      <c r="I80" s="94"/>
    </row>
    <row r="81" spans="2:9" ht="23.1" customHeight="1" x14ac:dyDescent="0.55000000000000004">
      <c r="B81" s="88">
        <v>70</v>
      </c>
      <c r="C81" s="89">
        <v>64107301069</v>
      </c>
      <c r="D81" s="171" t="s">
        <v>3</v>
      </c>
      <c r="E81" s="172" t="s">
        <v>350</v>
      </c>
      <c r="F81" s="169" t="s">
        <v>351</v>
      </c>
      <c r="G81" s="101"/>
      <c r="H81" s="101"/>
      <c r="I81" s="102"/>
    </row>
    <row r="82" spans="2:9" ht="23.1" customHeight="1" x14ac:dyDescent="0.55000000000000004">
      <c r="B82" s="85">
        <v>71</v>
      </c>
      <c r="C82" s="89">
        <v>64107301070</v>
      </c>
      <c r="D82" s="175" t="s">
        <v>3</v>
      </c>
      <c r="E82" s="167" t="s">
        <v>352</v>
      </c>
      <c r="F82" s="169" t="s">
        <v>353</v>
      </c>
      <c r="G82" s="93"/>
      <c r="H82" s="93"/>
      <c r="I82" s="94"/>
    </row>
    <row r="83" spans="2:9" ht="23.1" customHeight="1" x14ac:dyDescent="0.55000000000000004">
      <c r="B83" s="88">
        <v>72</v>
      </c>
      <c r="C83" s="89">
        <v>64107301071</v>
      </c>
      <c r="D83" s="90" t="s">
        <v>4</v>
      </c>
      <c r="E83" s="170" t="s">
        <v>354</v>
      </c>
      <c r="F83" s="92" t="s">
        <v>355</v>
      </c>
      <c r="G83" s="93"/>
      <c r="H83" s="93"/>
      <c r="I83" s="94"/>
    </row>
    <row r="84" spans="2:9" ht="23.1" customHeight="1" x14ac:dyDescent="0.55000000000000004">
      <c r="B84" s="85">
        <v>73</v>
      </c>
      <c r="C84" s="89">
        <v>64107301072</v>
      </c>
      <c r="D84" s="175" t="s">
        <v>3</v>
      </c>
      <c r="E84" s="167" t="s">
        <v>356</v>
      </c>
      <c r="F84" s="169" t="s">
        <v>357</v>
      </c>
      <c r="G84" s="93"/>
      <c r="H84" s="93"/>
      <c r="I84" s="94"/>
    </row>
    <row r="85" spans="2:9" ht="23.1" customHeight="1" x14ac:dyDescent="0.55000000000000004">
      <c r="B85" s="88">
        <v>74</v>
      </c>
      <c r="C85" s="89">
        <v>64107301073</v>
      </c>
      <c r="D85" s="90" t="s">
        <v>3</v>
      </c>
      <c r="E85" s="91" t="s">
        <v>358</v>
      </c>
      <c r="F85" s="92" t="s">
        <v>359</v>
      </c>
      <c r="G85" s="93"/>
      <c r="H85" s="93"/>
      <c r="I85" s="94"/>
    </row>
    <row r="86" spans="2:9" ht="23.1" customHeight="1" x14ac:dyDescent="0.55000000000000004">
      <c r="B86" s="85">
        <v>75</v>
      </c>
      <c r="C86" s="89">
        <v>64107301074</v>
      </c>
      <c r="D86" s="171" t="s">
        <v>3</v>
      </c>
      <c r="E86" s="172" t="s">
        <v>360</v>
      </c>
      <c r="F86" s="169" t="s">
        <v>361</v>
      </c>
      <c r="G86" s="93"/>
      <c r="H86" s="93"/>
      <c r="I86" s="94"/>
    </row>
    <row r="87" spans="2:9" ht="23.1" customHeight="1" x14ac:dyDescent="0.55000000000000004">
      <c r="B87" s="88">
        <v>76</v>
      </c>
      <c r="C87" s="89">
        <v>64107301075</v>
      </c>
      <c r="D87" s="166" t="s">
        <v>3</v>
      </c>
      <c r="E87" s="167" t="s">
        <v>362</v>
      </c>
      <c r="F87" s="169" t="s">
        <v>363</v>
      </c>
      <c r="G87" s="93"/>
      <c r="H87" s="93"/>
      <c r="I87" s="94"/>
    </row>
    <row r="88" spans="2:9" ht="23.1" customHeight="1" x14ac:dyDescent="0.55000000000000004">
      <c r="B88" s="85">
        <v>77</v>
      </c>
      <c r="C88" s="89">
        <v>64107301076</v>
      </c>
      <c r="D88" s="90" t="s">
        <v>3</v>
      </c>
      <c r="E88" s="91" t="s">
        <v>364</v>
      </c>
      <c r="F88" s="92" t="s">
        <v>365</v>
      </c>
      <c r="G88" s="93"/>
      <c r="H88" s="93"/>
      <c r="I88" s="94"/>
    </row>
    <row r="89" spans="2:9" ht="23.1" customHeight="1" x14ac:dyDescent="0.55000000000000004">
      <c r="B89" s="88">
        <v>78</v>
      </c>
      <c r="C89" s="89">
        <v>64107301077</v>
      </c>
      <c r="D89" s="166" t="s">
        <v>3</v>
      </c>
      <c r="E89" s="167" t="s">
        <v>366</v>
      </c>
      <c r="F89" s="169" t="s">
        <v>367</v>
      </c>
      <c r="G89" s="93"/>
      <c r="H89" s="93"/>
      <c r="I89" s="94"/>
    </row>
    <row r="90" spans="2:9" ht="23.1" customHeight="1" x14ac:dyDescent="0.55000000000000004">
      <c r="B90" s="85">
        <v>79</v>
      </c>
      <c r="C90" s="89">
        <v>64107301078</v>
      </c>
      <c r="D90" s="90" t="s">
        <v>3</v>
      </c>
      <c r="E90" s="91" t="s">
        <v>368</v>
      </c>
      <c r="F90" s="92" t="s">
        <v>369</v>
      </c>
      <c r="G90" s="93"/>
      <c r="H90" s="93"/>
      <c r="I90" s="94"/>
    </row>
    <row r="91" spans="2:9" ht="23.1" customHeight="1" x14ac:dyDescent="0.55000000000000004">
      <c r="B91" s="88">
        <v>80</v>
      </c>
      <c r="C91" s="89">
        <v>64107301079</v>
      </c>
      <c r="D91" s="90" t="s">
        <v>3</v>
      </c>
      <c r="E91" s="91" t="s">
        <v>368</v>
      </c>
      <c r="F91" s="92" t="s">
        <v>370</v>
      </c>
      <c r="G91" s="93"/>
      <c r="H91" s="93"/>
      <c r="I91" s="94"/>
    </row>
    <row r="92" spans="2:9" ht="23.1" customHeight="1" x14ac:dyDescent="0.55000000000000004">
      <c r="B92" s="85">
        <v>81</v>
      </c>
      <c r="C92" s="89">
        <v>64107301080</v>
      </c>
      <c r="D92" s="90" t="s">
        <v>3</v>
      </c>
      <c r="E92" s="91" t="s">
        <v>371</v>
      </c>
      <c r="F92" s="92" t="s">
        <v>372</v>
      </c>
      <c r="G92" s="93"/>
      <c r="H92" s="93"/>
      <c r="I92" s="94"/>
    </row>
    <row r="93" spans="2:9" ht="23.1" customHeight="1" x14ac:dyDescent="0.55000000000000004">
      <c r="B93" s="88">
        <v>82</v>
      </c>
      <c r="C93" s="89">
        <v>64107301081</v>
      </c>
      <c r="D93" s="90" t="s">
        <v>3</v>
      </c>
      <c r="E93" s="91" t="s">
        <v>215</v>
      </c>
      <c r="F93" s="92" t="s">
        <v>216</v>
      </c>
      <c r="G93" s="93"/>
      <c r="H93" s="93"/>
      <c r="I93" s="94"/>
    </row>
    <row r="94" spans="2:9" ht="23.1" customHeight="1" x14ac:dyDescent="0.55000000000000004">
      <c r="B94" s="85">
        <v>83</v>
      </c>
      <c r="C94" s="95">
        <v>64107301082</v>
      </c>
      <c r="D94" s="96" t="s">
        <v>3</v>
      </c>
      <c r="E94" s="97" t="s">
        <v>62</v>
      </c>
      <c r="F94" s="98" t="s">
        <v>63</v>
      </c>
      <c r="G94" s="86"/>
      <c r="H94" s="86"/>
      <c r="I94" s="87"/>
    </row>
    <row r="95" spans="2:9" ht="23.1" customHeight="1" x14ac:dyDescent="0.55000000000000004">
      <c r="B95" s="88">
        <v>84</v>
      </c>
      <c r="C95" s="95">
        <v>64107301083</v>
      </c>
      <c r="D95" s="96" t="s">
        <v>3</v>
      </c>
      <c r="E95" s="97" t="s">
        <v>64</v>
      </c>
      <c r="F95" s="98" t="s">
        <v>65</v>
      </c>
      <c r="G95" s="86"/>
      <c r="H95" s="86"/>
      <c r="I95" s="87"/>
    </row>
    <row r="96" spans="2:9" ht="23.1" customHeight="1" x14ac:dyDescent="0.55000000000000004">
      <c r="B96" s="85">
        <v>85</v>
      </c>
      <c r="C96" s="95">
        <v>64107301084</v>
      </c>
      <c r="D96" s="96" t="s">
        <v>3</v>
      </c>
      <c r="E96" s="97" t="s">
        <v>66</v>
      </c>
      <c r="F96" s="98" t="s">
        <v>67</v>
      </c>
      <c r="G96" s="93"/>
      <c r="H96" s="93"/>
      <c r="I96" s="94"/>
    </row>
    <row r="97" spans="2:9" ht="23.1" customHeight="1" x14ac:dyDescent="0.55000000000000004">
      <c r="B97" s="88">
        <v>86</v>
      </c>
      <c r="C97" s="95">
        <v>64107301085</v>
      </c>
      <c r="D97" s="96" t="s">
        <v>3</v>
      </c>
      <c r="E97" s="97" t="s">
        <v>68</v>
      </c>
      <c r="F97" s="98" t="s">
        <v>69</v>
      </c>
      <c r="G97" s="93"/>
      <c r="H97" s="93"/>
      <c r="I97" s="94"/>
    </row>
    <row r="98" spans="2:9" ht="23.1" customHeight="1" x14ac:dyDescent="0.55000000000000004">
      <c r="B98" s="85">
        <v>87</v>
      </c>
      <c r="C98" s="95">
        <v>64107301086</v>
      </c>
      <c r="D98" s="96" t="s">
        <v>3</v>
      </c>
      <c r="E98" s="97" t="s">
        <v>70</v>
      </c>
      <c r="F98" s="98" t="s">
        <v>71</v>
      </c>
      <c r="G98" s="93"/>
      <c r="H98" s="93"/>
      <c r="I98" s="94"/>
    </row>
    <row r="99" spans="2:9" ht="23.1" customHeight="1" x14ac:dyDescent="0.55000000000000004">
      <c r="B99" s="88">
        <v>88</v>
      </c>
      <c r="C99" s="95">
        <v>64107301087</v>
      </c>
      <c r="D99" s="96" t="s">
        <v>3</v>
      </c>
      <c r="E99" s="97" t="s">
        <v>72</v>
      </c>
      <c r="F99" s="98" t="s">
        <v>73</v>
      </c>
      <c r="G99" s="93"/>
      <c r="H99" s="93"/>
      <c r="I99" s="94"/>
    </row>
    <row r="100" spans="2:9" ht="23.1" customHeight="1" x14ac:dyDescent="0.55000000000000004">
      <c r="B100" s="85">
        <v>89</v>
      </c>
      <c r="C100" s="95">
        <v>64107301088</v>
      </c>
      <c r="D100" s="96" t="s">
        <v>3</v>
      </c>
      <c r="E100" s="97" t="s">
        <v>74</v>
      </c>
      <c r="F100" s="98" t="s">
        <v>75</v>
      </c>
      <c r="G100" s="93"/>
      <c r="H100" s="93"/>
      <c r="I100" s="94"/>
    </row>
    <row r="101" spans="2:9" ht="23.1" customHeight="1" x14ac:dyDescent="0.55000000000000004">
      <c r="B101" s="88">
        <v>90</v>
      </c>
      <c r="C101" s="95">
        <v>64107301089</v>
      </c>
      <c r="D101" s="96" t="s">
        <v>3</v>
      </c>
      <c r="E101" s="97" t="s">
        <v>76</v>
      </c>
      <c r="F101" s="98" t="s">
        <v>77</v>
      </c>
      <c r="G101" s="93"/>
      <c r="H101" s="93"/>
      <c r="I101" s="94"/>
    </row>
    <row r="102" spans="2:9" ht="23.1" customHeight="1" x14ac:dyDescent="0.55000000000000004">
      <c r="B102" s="85">
        <v>91</v>
      </c>
      <c r="C102" s="95">
        <v>64107301090</v>
      </c>
      <c r="D102" s="96" t="s">
        <v>3</v>
      </c>
      <c r="E102" s="97" t="s">
        <v>78</v>
      </c>
      <c r="F102" s="98" t="s">
        <v>79</v>
      </c>
      <c r="G102" s="93"/>
      <c r="H102" s="93"/>
      <c r="I102" s="94"/>
    </row>
    <row r="103" spans="2:9" ht="23.1" customHeight="1" x14ac:dyDescent="0.55000000000000004">
      <c r="B103" s="88">
        <v>92</v>
      </c>
      <c r="C103" s="95">
        <v>64107301091</v>
      </c>
      <c r="D103" s="96" t="s">
        <v>3</v>
      </c>
      <c r="E103" s="97" t="s">
        <v>80</v>
      </c>
      <c r="F103" s="98" t="s">
        <v>81</v>
      </c>
      <c r="G103" s="93"/>
      <c r="H103" s="93"/>
      <c r="I103" s="94"/>
    </row>
    <row r="104" spans="2:9" ht="23.1" customHeight="1" x14ac:dyDescent="0.55000000000000004">
      <c r="B104" s="85">
        <v>93</v>
      </c>
      <c r="C104" s="95">
        <v>64107301092</v>
      </c>
      <c r="D104" s="96" t="s">
        <v>3</v>
      </c>
      <c r="E104" s="97" t="s">
        <v>82</v>
      </c>
      <c r="F104" s="98" t="s">
        <v>386</v>
      </c>
      <c r="G104" s="93"/>
      <c r="H104" s="93"/>
      <c r="I104" s="94"/>
    </row>
    <row r="105" spans="2:9" ht="23.1" customHeight="1" x14ac:dyDescent="0.55000000000000004">
      <c r="B105" s="88">
        <v>94</v>
      </c>
      <c r="C105" s="95">
        <v>64107301093</v>
      </c>
      <c r="D105" s="96" t="s">
        <v>3</v>
      </c>
      <c r="E105" s="97" t="s">
        <v>83</v>
      </c>
      <c r="F105" s="98" t="s">
        <v>84</v>
      </c>
      <c r="G105" s="93"/>
      <c r="H105" s="93"/>
      <c r="I105" s="94"/>
    </row>
    <row r="106" spans="2:9" ht="23.1" customHeight="1" x14ac:dyDescent="0.55000000000000004">
      <c r="B106" s="85">
        <v>95</v>
      </c>
      <c r="C106" s="95">
        <v>64107301094</v>
      </c>
      <c r="D106" s="96" t="s">
        <v>3</v>
      </c>
      <c r="E106" s="97" t="s">
        <v>85</v>
      </c>
      <c r="F106" s="98" t="s">
        <v>86</v>
      </c>
      <c r="G106" s="93"/>
      <c r="H106" s="93"/>
      <c r="I106" s="94"/>
    </row>
    <row r="107" spans="2:9" ht="23.1" customHeight="1" x14ac:dyDescent="0.55000000000000004">
      <c r="B107" s="88">
        <v>96</v>
      </c>
      <c r="C107" s="95">
        <v>64107301095</v>
      </c>
      <c r="D107" s="96" t="s">
        <v>3</v>
      </c>
      <c r="E107" s="97" t="s">
        <v>87</v>
      </c>
      <c r="F107" s="98" t="s">
        <v>88</v>
      </c>
      <c r="G107" s="93"/>
      <c r="H107" s="93"/>
      <c r="I107" s="94"/>
    </row>
    <row r="108" spans="2:9" ht="23.1" customHeight="1" x14ac:dyDescent="0.55000000000000004">
      <c r="B108" s="85">
        <v>97</v>
      </c>
      <c r="C108" s="95">
        <v>64107301096</v>
      </c>
      <c r="D108" s="96" t="s">
        <v>3</v>
      </c>
      <c r="E108" s="97" t="s">
        <v>89</v>
      </c>
      <c r="F108" s="98" t="s">
        <v>90</v>
      </c>
      <c r="G108" s="93"/>
      <c r="H108" s="93"/>
      <c r="I108" s="94"/>
    </row>
    <row r="109" spans="2:9" ht="23.1" customHeight="1" x14ac:dyDescent="0.55000000000000004">
      <c r="B109" s="88">
        <v>98</v>
      </c>
      <c r="C109" s="95">
        <v>64107301097</v>
      </c>
      <c r="D109" s="96" t="s">
        <v>3</v>
      </c>
      <c r="E109" s="97" t="s">
        <v>91</v>
      </c>
      <c r="F109" s="98" t="s">
        <v>92</v>
      </c>
      <c r="G109" s="93"/>
      <c r="H109" s="93"/>
      <c r="I109" s="94"/>
    </row>
    <row r="110" spans="2:9" ht="23.1" customHeight="1" x14ac:dyDescent="0.55000000000000004">
      <c r="B110" s="85">
        <v>99</v>
      </c>
      <c r="C110" s="95">
        <v>64107301098</v>
      </c>
      <c r="D110" s="96" t="s">
        <v>3</v>
      </c>
      <c r="E110" s="97" t="s">
        <v>93</v>
      </c>
      <c r="F110" s="98" t="s">
        <v>94</v>
      </c>
      <c r="G110" s="93"/>
      <c r="H110" s="93"/>
      <c r="I110" s="94"/>
    </row>
    <row r="111" spans="2:9" ht="23.1" customHeight="1" x14ac:dyDescent="0.55000000000000004">
      <c r="B111" s="88">
        <v>100</v>
      </c>
      <c r="C111" s="95">
        <v>64107301099</v>
      </c>
      <c r="D111" s="96" t="s">
        <v>3</v>
      </c>
      <c r="E111" s="97" t="s">
        <v>95</v>
      </c>
      <c r="F111" s="98" t="s">
        <v>96</v>
      </c>
      <c r="G111" s="93"/>
      <c r="H111" s="93"/>
      <c r="I111" s="94"/>
    </row>
    <row r="112" spans="2:9" ht="23.1" customHeight="1" x14ac:dyDescent="0.55000000000000004">
      <c r="B112" s="85">
        <v>101</v>
      </c>
      <c r="C112" s="95">
        <v>64107301100</v>
      </c>
      <c r="D112" s="96" t="s">
        <v>3</v>
      </c>
      <c r="E112" s="97" t="s">
        <v>97</v>
      </c>
      <c r="F112" s="98" t="s">
        <v>98</v>
      </c>
      <c r="G112" s="93"/>
      <c r="H112" s="93"/>
      <c r="I112" s="94"/>
    </row>
    <row r="113" spans="2:9" ht="23.1" customHeight="1" x14ac:dyDescent="0.55000000000000004">
      <c r="B113" s="88">
        <v>102</v>
      </c>
      <c r="C113" s="95">
        <v>64107301101</v>
      </c>
      <c r="D113" s="96" t="s">
        <v>3</v>
      </c>
      <c r="E113" s="97" t="s">
        <v>99</v>
      </c>
      <c r="F113" s="98" t="s">
        <v>100</v>
      </c>
      <c r="G113" s="93"/>
      <c r="H113" s="93"/>
      <c r="I113" s="94"/>
    </row>
    <row r="114" spans="2:9" ht="23.1" customHeight="1" x14ac:dyDescent="0.55000000000000004">
      <c r="B114" s="85">
        <v>103</v>
      </c>
      <c r="C114" s="95">
        <v>64107301102</v>
      </c>
      <c r="D114" s="96" t="s">
        <v>3</v>
      </c>
      <c r="E114" s="97" t="s">
        <v>101</v>
      </c>
      <c r="F114" s="98" t="s">
        <v>102</v>
      </c>
      <c r="G114" s="93"/>
      <c r="H114" s="93"/>
      <c r="I114" s="94"/>
    </row>
    <row r="115" spans="2:9" ht="23.1" customHeight="1" x14ac:dyDescent="0.55000000000000004">
      <c r="B115" s="88">
        <v>104</v>
      </c>
      <c r="C115" s="95">
        <v>64107301103</v>
      </c>
      <c r="D115" s="96" t="s">
        <v>3</v>
      </c>
      <c r="E115" s="97" t="s">
        <v>103</v>
      </c>
      <c r="F115" s="98" t="s">
        <v>104</v>
      </c>
      <c r="G115" s="93"/>
      <c r="H115" s="93"/>
      <c r="I115" s="94"/>
    </row>
    <row r="116" spans="2:9" ht="23.1" customHeight="1" x14ac:dyDescent="0.55000000000000004">
      <c r="B116" s="85">
        <v>105</v>
      </c>
      <c r="C116" s="95">
        <v>64107301104</v>
      </c>
      <c r="D116" s="96" t="s">
        <v>3</v>
      </c>
      <c r="E116" s="97" t="s">
        <v>105</v>
      </c>
      <c r="F116" s="98" t="s">
        <v>106</v>
      </c>
      <c r="G116" s="99"/>
      <c r="H116" s="93"/>
      <c r="I116" s="94"/>
    </row>
    <row r="117" spans="2:9" ht="23.1" customHeight="1" x14ac:dyDescent="0.55000000000000004">
      <c r="B117" s="88">
        <v>106</v>
      </c>
      <c r="C117" s="95">
        <v>64107301105</v>
      </c>
      <c r="D117" s="96" t="s">
        <v>3</v>
      </c>
      <c r="E117" s="97" t="s">
        <v>107</v>
      </c>
      <c r="F117" s="98" t="s">
        <v>55</v>
      </c>
      <c r="G117" s="100"/>
      <c r="H117" s="101"/>
      <c r="I117" s="102"/>
    </row>
    <row r="118" spans="2:9" ht="23.1" customHeight="1" x14ac:dyDescent="0.55000000000000004">
      <c r="B118" s="85">
        <v>107</v>
      </c>
      <c r="C118" s="95">
        <v>64107301106</v>
      </c>
      <c r="D118" s="96" t="s">
        <v>3</v>
      </c>
      <c r="E118" s="97" t="s">
        <v>108</v>
      </c>
      <c r="F118" s="98" t="s">
        <v>109</v>
      </c>
      <c r="G118" s="93"/>
      <c r="H118" s="93"/>
      <c r="I118" s="94"/>
    </row>
    <row r="119" spans="2:9" ht="23.1" customHeight="1" x14ac:dyDescent="0.55000000000000004">
      <c r="B119" s="88">
        <v>108</v>
      </c>
      <c r="C119" s="95">
        <v>64107301107</v>
      </c>
      <c r="D119" s="96" t="s">
        <v>3</v>
      </c>
      <c r="E119" s="97" t="s">
        <v>110</v>
      </c>
      <c r="F119" s="98" t="s">
        <v>111</v>
      </c>
      <c r="G119" s="93"/>
      <c r="H119" s="93"/>
      <c r="I119" s="94"/>
    </row>
    <row r="120" spans="2:9" ht="23.1" customHeight="1" x14ac:dyDescent="0.55000000000000004">
      <c r="B120" s="85">
        <v>109</v>
      </c>
      <c r="C120" s="95">
        <v>64107301108</v>
      </c>
      <c r="D120" s="96" t="s">
        <v>3</v>
      </c>
      <c r="E120" s="97" t="s">
        <v>112</v>
      </c>
      <c r="F120" s="98" t="s">
        <v>113</v>
      </c>
      <c r="G120" s="93"/>
      <c r="H120" s="93"/>
      <c r="I120" s="94"/>
    </row>
    <row r="121" spans="2:9" ht="23.1" customHeight="1" x14ac:dyDescent="0.55000000000000004">
      <c r="B121" s="88">
        <v>110</v>
      </c>
      <c r="C121" s="95">
        <v>64107301109</v>
      </c>
      <c r="D121" s="96" t="s">
        <v>4</v>
      </c>
      <c r="E121" s="97" t="s">
        <v>114</v>
      </c>
      <c r="F121" s="98" t="s">
        <v>115</v>
      </c>
      <c r="G121" s="93"/>
      <c r="H121" s="93"/>
      <c r="I121" s="94"/>
    </row>
    <row r="122" spans="2:9" ht="23.1" customHeight="1" x14ac:dyDescent="0.55000000000000004">
      <c r="B122" s="85">
        <v>111</v>
      </c>
      <c r="C122" s="95">
        <v>64107301110</v>
      </c>
      <c r="D122" s="96" t="s">
        <v>3</v>
      </c>
      <c r="E122" s="97" t="s">
        <v>116</v>
      </c>
      <c r="F122" s="98" t="s">
        <v>117</v>
      </c>
      <c r="G122" s="93"/>
      <c r="H122" s="93"/>
      <c r="I122" s="94"/>
    </row>
    <row r="123" spans="2:9" ht="23.1" customHeight="1" x14ac:dyDescent="0.55000000000000004">
      <c r="B123" s="88">
        <v>112</v>
      </c>
      <c r="C123" s="95">
        <v>64107301111</v>
      </c>
      <c r="D123" s="96" t="s">
        <v>3</v>
      </c>
      <c r="E123" s="97" t="s">
        <v>118</v>
      </c>
      <c r="F123" s="98" t="s">
        <v>119</v>
      </c>
      <c r="G123" s="93"/>
      <c r="H123" s="93"/>
      <c r="I123" s="94"/>
    </row>
    <row r="124" spans="2:9" ht="23.1" customHeight="1" x14ac:dyDescent="0.55000000000000004">
      <c r="B124" s="85">
        <v>113</v>
      </c>
      <c r="C124" s="95">
        <v>64107301112</v>
      </c>
      <c r="D124" s="96" t="s">
        <v>3</v>
      </c>
      <c r="E124" s="97" t="s">
        <v>120</v>
      </c>
      <c r="F124" s="98" t="s">
        <v>121</v>
      </c>
      <c r="G124" s="93"/>
      <c r="H124" s="93"/>
      <c r="I124" s="94"/>
    </row>
    <row r="125" spans="2:9" ht="23.1" customHeight="1" x14ac:dyDescent="0.55000000000000004">
      <c r="B125" s="88">
        <v>114</v>
      </c>
      <c r="C125" s="95">
        <v>64107301113</v>
      </c>
      <c r="D125" s="96" t="s">
        <v>3</v>
      </c>
      <c r="E125" s="97" t="s">
        <v>122</v>
      </c>
      <c r="F125" s="98" t="s">
        <v>123</v>
      </c>
      <c r="G125" s="93"/>
      <c r="H125" s="93"/>
      <c r="I125" s="94"/>
    </row>
    <row r="126" spans="2:9" ht="23.1" customHeight="1" x14ac:dyDescent="0.55000000000000004">
      <c r="B126" s="85">
        <v>115</v>
      </c>
      <c r="C126" s="95">
        <v>64107301114</v>
      </c>
      <c r="D126" s="96" t="s">
        <v>3</v>
      </c>
      <c r="E126" s="97" t="s">
        <v>124</v>
      </c>
      <c r="F126" s="98" t="s">
        <v>125</v>
      </c>
      <c r="G126" s="93"/>
      <c r="H126" s="93"/>
      <c r="I126" s="94"/>
    </row>
    <row r="127" spans="2:9" ht="23.1" customHeight="1" x14ac:dyDescent="0.55000000000000004">
      <c r="B127" s="88">
        <v>116</v>
      </c>
      <c r="C127" s="95">
        <v>64107301115</v>
      </c>
      <c r="D127" s="96" t="s">
        <v>3</v>
      </c>
      <c r="E127" s="97" t="s">
        <v>126</v>
      </c>
      <c r="F127" s="98" t="s">
        <v>127</v>
      </c>
      <c r="G127" s="93"/>
      <c r="H127" s="93"/>
      <c r="I127" s="94"/>
    </row>
    <row r="128" spans="2:9" ht="23.1" customHeight="1" x14ac:dyDescent="0.55000000000000004">
      <c r="B128" s="85">
        <v>117</v>
      </c>
      <c r="C128" s="95">
        <v>64107301116</v>
      </c>
      <c r="D128" s="96" t="s">
        <v>3</v>
      </c>
      <c r="E128" s="97" t="s">
        <v>128</v>
      </c>
      <c r="F128" s="98" t="s">
        <v>129</v>
      </c>
      <c r="G128" s="93"/>
      <c r="H128" s="93"/>
      <c r="I128" s="94"/>
    </row>
    <row r="129" spans="2:9" ht="23.1" customHeight="1" x14ac:dyDescent="0.55000000000000004">
      <c r="B129" s="88">
        <v>118</v>
      </c>
      <c r="C129" s="95">
        <v>64107301117</v>
      </c>
      <c r="D129" s="96" t="s">
        <v>3</v>
      </c>
      <c r="E129" s="97" t="s">
        <v>130</v>
      </c>
      <c r="F129" s="98" t="s">
        <v>131</v>
      </c>
      <c r="G129" s="93"/>
      <c r="H129" s="93"/>
      <c r="I129" s="94"/>
    </row>
    <row r="130" spans="2:9" ht="23.1" customHeight="1" x14ac:dyDescent="0.55000000000000004">
      <c r="B130" s="85">
        <v>119</v>
      </c>
      <c r="C130" s="95">
        <v>64107301118</v>
      </c>
      <c r="D130" s="96" t="s">
        <v>3</v>
      </c>
      <c r="E130" s="97" t="s">
        <v>132</v>
      </c>
      <c r="F130" s="98" t="s">
        <v>133</v>
      </c>
      <c r="G130" s="93"/>
      <c r="H130" s="93"/>
      <c r="I130" s="94"/>
    </row>
    <row r="131" spans="2:9" ht="23.1" customHeight="1" x14ac:dyDescent="0.55000000000000004">
      <c r="B131" s="88">
        <v>120</v>
      </c>
      <c r="C131" s="95">
        <v>64107301119</v>
      </c>
      <c r="D131" s="96" t="s">
        <v>4</v>
      </c>
      <c r="E131" s="97" t="s">
        <v>134</v>
      </c>
      <c r="F131" s="98" t="s">
        <v>135</v>
      </c>
      <c r="G131" s="93"/>
      <c r="H131" s="93"/>
      <c r="I131" s="94"/>
    </row>
    <row r="132" spans="2:9" ht="23.1" customHeight="1" x14ac:dyDescent="0.55000000000000004">
      <c r="B132" s="85">
        <v>121</v>
      </c>
      <c r="C132" s="95">
        <v>64107301121</v>
      </c>
      <c r="D132" s="96" t="s">
        <v>3</v>
      </c>
      <c r="E132" s="97" t="s">
        <v>136</v>
      </c>
      <c r="F132" s="98" t="s">
        <v>137</v>
      </c>
      <c r="G132" s="93"/>
      <c r="H132" s="93"/>
      <c r="I132" s="94"/>
    </row>
    <row r="133" spans="2:9" ht="23.1" customHeight="1" x14ac:dyDescent="0.55000000000000004">
      <c r="B133" s="301">
        <v>122</v>
      </c>
      <c r="C133" s="180">
        <v>64107301122</v>
      </c>
      <c r="D133" s="181" t="s">
        <v>3</v>
      </c>
      <c r="E133" s="182" t="s">
        <v>136</v>
      </c>
      <c r="F133" s="183" t="s">
        <v>138</v>
      </c>
      <c r="G133" s="302"/>
      <c r="H133" s="302"/>
      <c r="I133" s="303"/>
    </row>
    <row r="134" spans="2:9" ht="23.1" customHeight="1" x14ac:dyDescent="0.55000000000000004">
      <c r="B134" s="85">
        <v>123</v>
      </c>
      <c r="C134" s="95">
        <v>64107301123</v>
      </c>
      <c r="D134" s="96" t="s">
        <v>3</v>
      </c>
      <c r="E134" s="97" t="s">
        <v>139</v>
      </c>
      <c r="F134" s="98" t="s">
        <v>140</v>
      </c>
      <c r="G134" s="93"/>
      <c r="H134" s="93"/>
      <c r="I134" s="94"/>
    </row>
    <row r="135" spans="2:9" ht="23.1" customHeight="1" x14ac:dyDescent="0.55000000000000004">
      <c r="B135" s="88">
        <v>124</v>
      </c>
      <c r="C135" s="95">
        <v>64107301125</v>
      </c>
      <c r="D135" s="96" t="s">
        <v>4</v>
      </c>
      <c r="E135" s="97" t="s">
        <v>141</v>
      </c>
      <c r="F135" s="98" t="s">
        <v>142</v>
      </c>
      <c r="G135" s="93"/>
      <c r="H135" s="93"/>
      <c r="I135" s="94"/>
    </row>
    <row r="136" spans="2:9" ht="23.1" customHeight="1" x14ac:dyDescent="0.55000000000000004">
      <c r="B136" s="85">
        <v>125</v>
      </c>
      <c r="C136" s="95">
        <v>64107301126</v>
      </c>
      <c r="D136" s="96" t="s">
        <v>3</v>
      </c>
      <c r="E136" s="97" t="s">
        <v>143</v>
      </c>
      <c r="F136" s="98" t="s">
        <v>144</v>
      </c>
      <c r="G136" s="93"/>
      <c r="H136" s="93"/>
      <c r="I136" s="94"/>
    </row>
    <row r="137" spans="2:9" ht="23.1" customHeight="1" x14ac:dyDescent="0.55000000000000004">
      <c r="B137" s="88">
        <v>126</v>
      </c>
      <c r="C137" s="95">
        <v>64107301127</v>
      </c>
      <c r="D137" s="96" t="s">
        <v>3</v>
      </c>
      <c r="E137" s="97" t="s">
        <v>145</v>
      </c>
      <c r="F137" s="98" t="s">
        <v>146</v>
      </c>
      <c r="G137" s="93"/>
      <c r="H137" s="93"/>
      <c r="I137" s="94"/>
    </row>
    <row r="138" spans="2:9" ht="23.1" customHeight="1" x14ac:dyDescent="0.55000000000000004">
      <c r="B138" s="85">
        <v>127</v>
      </c>
      <c r="C138" s="95">
        <v>64107301128</v>
      </c>
      <c r="D138" s="96" t="s">
        <v>3</v>
      </c>
      <c r="E138" s="97" t="s">
        <v>147</v>
      </c>
      <c r="F138" s="98" t="s">
        <v>148</v>
      </c>
      <c r="G138" s="93"/>
      <c r="H138" s="93"/>
      <c r="I138" s="94"/>
    </row>
    <row r="139" spans="2:9" ht="23.1" customHeight="1" x14ac:dyDescent="0.55000000000000004">
      <c r="B139" s="88">
        <v>128</v>
      </c>
      <c r="C139" s="95">
        <v>64107301129</v>
      </c>
      <c r="D139" s="96" t="s">
        <v>3</v>
      </c>
      <c r="E139" s="97" t="s">
        <v>147</v>
      </c>
      <c r="F139" s="98" t="s">
        <v>149</v>
      </c>
      <c r="G139" s="93"/>
      <c r="H139" s="93"/>
      <c r="I139" s="94"/>
    </row>
    <row r="140" spans="2:9" ht="23.1" customHeight="1" x14ac:dyDescent="0.55000000000000004">
      <c r="B140" s="85">
        <v>129</v>
      </c>
      <c r="C140" s="95">
        <v>64107301130</v>
      </c>
      <c r="D140" s="96" t="s">
        <v>3</v>
      </c>
      <c r="E140" s="97" t="s">
        <v>150</v>
      </c>
      <c r="F140" s="98" t="s">
        <v>151</v>
      </c>
      <c r="G140" s="93"/>
      <c r="H140" s="93"/>
      <c r="I140" s="94"/>
    </row>
    <row r="141" spans="2:9" ht="23.1" customHeight="1" x14ac:dyDescent="0.55000000000000004">
      <c r="B141" s="88">
        <v>130</v>
      </c>
      <c r="C141" s="95">
        <v>64107301131</v>
      </c>
      <c r="D141" s="96" t="s">
        <v>3</v>
      </c>
      <c r="E141" s="97" t="s">
        <v>152</v>
      </c>
      <c r="F141" s="98" t="s">
        <v>153</v>
      </c>
      <c r="G141" s="93"/>
      <c r="H141" s="93"/>
      <c r="I141" s="94"/>
    </row>
    <row r="142" spans="2:9" ht="23.1" customHeight="1" x14ac:dyDescent="0.55000000000000004">
      <c r="B142" s="85">
        <v>131</v>
      </c>
      <c r="C142" s="95">
        <v>64107301132</v>
      </c>
      <c r="D142" s="96" t="s">
        <v>3</v>
      </c>
      <c r="E142" s="97" t="s">
        <v>154</v>
      </c>
      <c r="F142" s="98" t="s">
        <v>155</v>
      </c>
      <c r="G142" s="93"/>
      <c r="H142" s="93"/>
      <c r="I142" s="94"/>
    </row>
    <row r="143" spans="2:9" ht="23.1" customHeight="1" x14ac:dyDescent="0.55000000000000004">
      <c r="B143" s="88">
        <v>132</v>
      </c>
      <c r="C143" s="95">
        <v>64107301133</v>
      </c>
      <c r="D143" s="96" t="s">
        <v>3</v>
      </c>
      <c r="E143" s="97" t="s">
        <v>156</v>
      </c>
      <c r="F143" s="98" t="s">
        <v>157</v>
      </c>
      <c r="G143" s="93"/>
      <c r="H143" s="93"/>
      <c r="I143" s="94"/>
    </row>
    <row r="144" spans="2:9" ht="23.1" customHeight="1" x14ac:dyDescent="0.55000000000000004">
      <c r="B144" s="85">
        <v>133</v>
      </c>
      <c r="C144" s="95">
        <v>64107301134</v>
      </c>
      <c r="D144" s="96" t="s">
        <v>3</v>
      </c>
      <c r="E144" s="97" t="s">
        <v>158</v>
      </c>
      <c r="F144" s="98" t="s">
        <v>159</v>
      </c>
      <c r="G144" s="99"/>
      <c r="H144" s="93"/>
      <c r="I144" s="94"/>
    </row>
    <row r="145" spans="2:9" ht="23.1" customHeight="1" x14ac:dyDescent="0.55000000000000004">
      <c r="B145" s="88">
        <v>134</v>
      </c>
      <c r="C145" s="95">
        <v>64107301135</v>
      </c>
      <c r="D145" s="96" t="s">
        <v>3</v>
      </c>
      <c r="E145" s="97" t="s">
        <v>160</v>
      </c>
      <c r="F145" s="98" t="s">
        <v>161</v>
      </c>
      <c r="G145" s="99"/>
      <c r="H145" s="93"/>
      <c r="I145" s="94"/>
    </row>
    <row r="146" spans="2:9" ht="23.1" customHeight="1" x14ac:dyDescent="0.55000000000000004">
      <c r="B146" s="85">
        <v>135</v>
      </c>
      <c r="C146" s="95">
        <v>64107301136</v>
      </c>
      <c r="D146" s="96" t="s">
        <v>3</v>
      </c>
      <c r="E146" s="97" t="s">
        <v>162</v>
      </c>
      <c r="F146" s="98" t="s">
        <v>163</v>
      </c>
      <c r="G146" s="99"/>
      <c r="H146" s="93"/>
      <c r="I146" s="94"/>
    </row>
    <row r="147" spans="2:9" ht="23.1" customHeight="1" x14ac:dyDescent="0.55000000000000004">
      <c r="B147" s="88">
        <v>136</v>
      </c>
      <c r="C147" s="95">
        <v>64107301137</v>
      </c>
      <c r="D147" s="96" t="s">
        <v>3</v>
      </c>
      <c r="E147" s="97" t="s">
        <v>164</v>
      </c>
      <c r="F147" s="98" t="s">
        <v>165</v>
      </c>
      <c r="G147" s="99"/>
      <c r="H147" s="93"/>
      <c r="I147" s="94"/>
    </row>
    <row r="148" spans="2:9" ht="23.1" customHeight="1" x14ac:dyDescent="0.55000000000000004">
      <c r="B148" s="85">
        <v>137</v>
      </c>
      <c r="C148" s="95">
        <v>64107301138</v>
      </c>
      <c r="D148" s="96" t="s">
        <v>3</v>
      </c>
      <c r="E148" s="97" t="s">
        <v>166</v>
      </c>
      <c r="F148" s="98" t="s">
        <v>167</v>
      </c>
      <c r="G148" s="93"/>
      <c r="H148" s="93"/>
      <c r="I148" s="94"/>
    </row>
    <row r="149" spans="2:9" ht="23.1" customHeight="1" x14ac:dyDescent="0.55000000000000004">
      <c r="B149" s="88">
        <v>138</v>
      </c>
      <c r="C149" s="95">
        <v>64107301139</v>
      </c>
      <c r="D149" s="96" t="s">
        <v>3</v>
      </c>
      <c r="E149" s="97" t="s">
        <v>166</v>
      </c>
      <c r="F149" s="98" t="s">
        <v>168</v>
      </c>
      <c r="G149" s="93"/>
      <c r="H149" s="93"/>
      <c r="I149" s="94"/>
    </row>
    <row r="150" spans="2:9" ht="23.1" customHeight="1" x14ac:dyDescent="0.55000000000000004">
      <c r="B150" s="85">
        <v>139</v>
      </c>
      <c r="C150" s="95">
        <v>64107301140</v>
      </c>
      <c r="D150" s="96" t="s">
        <v>3</v>
      </c>
      <c r="E150" s="97" t="s">
        <v>169</v>
      </c>
      <c r="F150" s="98" t="s">
        <v>170</v>
      </c>
      <c r="G150" s="93"/>
      <c r="H150" s="93"/>
      <c r="I150" s="94"/>
    </row>
    <row r="151" spans="2:9" ht="23.1" customHeight="1" x14ac:dyDescent="0.55000000000000004">
      <c r="B151" s="88">
        <v>140</v>
      </c>
      <c r="C151" s="95">
        <v>64107301141</v>
      </c>
      <c r="D151" s="96" t="s">
        <v>3</v>
      </c>
      <c r="E151" s="97" t="s">
        <v>171</v>
      </c>
      <c r="F151" s="98" t="s">
        <v>172</v>
      </c>
      <c r="G151" s="93"/>
      <c r="H151" s="93"/>
      <c r="I151" s="94"/>
    </row>
    <row r="152" spans="2:9" ht="23.1" customHeight="1" x14ac:dyDescent="0.55000000000000004">
      <c r="B152" s="85">
        <v>141</v>
      </c>
      <c r="C152" s="95">
        <v>64107301142</v>
      </c>
      <c r="D152" s="96" t="s">
        <v>3</v>
      </c>
      <c r="E152" s="97" t="s">
        <v>173</v>
      </c>
      <c r="F152" s="98" t="s">
        <v>174</v>
      </c>
      <c r="G152" s="93"/>
      <c r="H152" s="93"/>
      <c r="I152" s="94"/>
    </row>
    <row r="153" spans="2:9" ht="23.1" customHeight="1" x14ac:dyDescent="0.55000000000000004">
      <c r="B153" s="88">
        <v>142</v>
      </c>
      <c r="C153" s="95">
        <v>64107301143</v>
      </c>
      <c r="D153" s="96" t="s">
        <v>3</v>
      </c>
      <c r="E153" s="97" t="s">
        <v>175</v>
      </c>
      <c r="F153" s="98" t="s">
        <v>176</v>
      </c>
      <c r="G153" s="93"/>
      <c r="H153" s="93"/>
      <c r="I153" s="94"/>
    </row>
    <row r="154" spans="2:9" ht="23.1" customHeight="1" x14ac:dyDescent="0.55000000000000004">
      <c r="B154" s="85">
        <v>143</v>
      </c>
      <c r="C154" s="95">
        <v>64107301144</v>
      </c>
      <c r="D154" s="96" t="s">
        <v>3</v>
      </c>
      <c r="E154" s="97" t="s">
        <v>177</v>
      </c>
      <c r="F154" s="98" t="s">
        <v>178</v>
      </c>
      <c r="G154" s="93"/>
      <c r="H154" s="93"/>
      <c r="I154" s="94"/>
    </row>
    <row r="155" spans="2:9" ht="23.1" customHeight="1" x14ac:dyDescent="0.55000000000000004">
      <c r="B155" s="88">
        <v>144</v>
      </c>
      <c r="C155" s="95">
        <v>64107301145</v>
      </c>
      <c r="D155" s="96" t="s">
        <v>3</v>
      </c>
      <c r="E155" s="97" t="s">
        <v>179</v>
      </c>
      <c r="F155" s="98" t="s">
        <v>180</v>
      </c>
      <c r="G155" s="93"/>
      <c r="H155" s="93"/>
      <c r="I155" s="94"/>
    </row>
    <row r="156" spans="2:9" ht="23.1" customHeight="1" x14ac:dyDescent="0.55000000000000004">
      <c r="B156" s="85">
        <v>145</v>
      </c>
      <c r="C156" s="95">
        <v>64107301146</v>
      </c>
      <c r="D156" s="96" t="s">
        <v>3</v>
      </c>
      <c r="E156" s="97" t="s">
        <v>181</v>
      </c>
      <c r="F156" s="98" t="s">
        <v>182</v>
      </c>
      <c r="G156" s="93"/>
      <c r="H156" s="93"/>
      <c r="I156" s="94"/>
    </row>
    <row r="157" spans="2:9" ht="23.1" customHeight="1" x14ac:dyDescent="0.55000000000000004">
      <c r="B157" s="88">
        <v>146</v>
      </c>
      <c r="C157" s="95">
        <v>64107301147</v>
      </c>
      <c r="D157" s="96" t="s">
        <v>3</v>
      </c>
      <c r="E157" s="97" t="s">
        <v>183</v>
      </c>
      <c r="F157" s="98" t="s">
        <v>184</v>
      </c>
      <c r="G157" s="93"/>
      <c r="H157" s="93"/>
      <c r="I157" s="94"/>
    </row>
    <row r="158" spans="2:9" ht="23.1" customHeight="1" x14ac:dyDescent="0.55000000000000004">
      <c r="B158" s="85">
        <v>147</v>
      </c>
      <c r="C158" s="95">
        <v>64107301148</v>
      </c>
      <c r="D158" s="96" t="s">
        <v>3</v>
      </c>
      <c r="E158" s="97" t="s">
        <v>185</v>
      </c>
      <c r="F158" s="98" t="s">
        <v>186</v>
      </c>
      <c r="G158" s="93"/>
      <c r="H158" s="93"/>
      <c r="I158" s="94"/>
    </row>
    <row r="159" spans="2:9" ht="23.1" customHeight="1" x14ac:dyDescent="0.55000000000000004">
      <c r="B159" s="88">
        <v>148</v>
      </c>
      <c r="C159" s="95">
        <v>64107301149</v>
      </c>
      <c r="D159" s="96" t="s">
        <v>3</v>
      </c>
      <c r="E159" s="97" t="s">
        <v>187</v>
      </c>
      <c r="F159" s="98" t="s">
        <v>188</v>
      </c>
      <c r="G159" s="93"/>
      <c r="H159" s="93"/>
      <c r="I159" s="94"/>
    </row>
    <row r="160" spans="2:9" ht="23.1" customHeight="1" x14ac:dyDescent="0.55000000000000004">
      <c r="B160" s="85">
        <v>149</v>
      </c>
      <c r="C160" s="95">
        <v>64107301150</v>
      </c>
      <c r="D160" s="96" t="s">
        <v>3</v>
      </c>
      <c r="E160" s="97" t="s">
        <v>189</v>
      </c>
      <c r="F160" s="98" t="s">
        <v>190</v>
      </c>
      <c r="G160" s="101"/>
      <c r="H160" s="101"/>
      <c r="I160" s="102"/>
    </row>
    <row r="161" spans="2:9" ht="23.1" customHeight="1" x14ac:dyDescent="0.55000000000000004">
      <c r="B161" s="88">
        <v>150</v>
      </c>
      <c r="C161" s="95">
        <v>64107301151</v>
      </c>
      <c r="D161" s="96" t="s">
        <v>3</v>
      </c>
      <c r="E161" s="97" t="s">
        <v>191</v>
      </c>
      <c r="F161" s="98" t="s">
        <v>192</v>
      </c>
      <c r="G161" s="93"/>
      <c r="H161" s="93"/>
      <c r="I161" s="94"/>
    </row>
    <row r="162" spans="2:9" ht="23.1" customHeight="1" x14ac:dyDescent="0.55000000000000004">
      <c r="B162" s="85">
        <v>151</v>
      </c>
      <c r="C162" s="95">
        <v>64107301152</v>
      </c>
      <c r="D162" s="96" t="s">
        <v>3</v>
      </c>
      <c r="E162" s="97" t="s">
        <v>193</v>
      </c>
      <c r="F162" s="98" t="s">
        <v>194</v>
      </c>
      <c r="G162" s="93"/>
      <c r="H162" s="93"/>
      <c r="I162" s="94"/>
    </row>
    <row r="163" spans="2:9" ht="23.1" customHeight="1" x14ac:dyDescent="0.55000000000000004">
      <c r="B163" s="88">
        <v>152</v>
      </c>
      <c r="C163" s="95">
        <v>64107301153</v>
      </c>
      <c r="D163" s="96" t="s">
        <v>4</v>
      </c>
      <c r="E163" s="97" t="s">
        <v>195</v>
      </c>
      <c r="F163" s="98" t="s">
        <v>196</v>
      </c>
      <c r="G163" s="93"/>
      <c r="H163" s="93"/>
      <c r="I163" s="94"/>
    </row>
    <row r="164" spans="2:9" ht="23.1" customHeight="1" x14ac:dyDescent="0.55000000000000004">
      <c r="B164" s="85">
        <v>153</v>
      </c>
      <c r="C164" s="95">
        <v>64107301154</v>
      </c>
      <c r="D164" s="96" t="s">
        <v>3</v>
      </c>
      <c r="E164" s="97" t="s">
        <v>197</v>
      </c>
      <c r="F164" s="98" t="s">
        <v>198</v>
      </c>
      <c r="G164" s="93"/>
      <c r="H164" s="93"/>
      <c r="I164" s="94"/>
    </row>
    <row r="165" spans="2:9" ht="23.1" customHeight="1" x14ac:dyDescent="0.55000000000000004">
      <c r="B165" s="88">
        <v>154</v>
      </c>
      <c r="C165" s="95">
        <v>64107301155</v>
      </c>
      <c r="D165" s="96" t="s">
        <v>3</v>
      </c>
      <c r="E165" s="97" t="s">
        <v>199</v>
      </c>
      <c r="F165" s="98" t="s">
        <v>200</v>
      </c>
      <c r="G165" s="93"/>
      <c r="H165" s="93"/>
      <c r="I165" s="94"/>
    </row>
    <row r="166" spans="2:9" ht="23.1" customHeight="1" x14ac:dyDescent="0.55000000000000004">
      <c r="B166" s="85">
        <v>155</v>
      </c>
      <c r="C166" s="95">
        <v>64107301156</v>
      </c>
      <c r="D166" s="103" t="s">
        <v>3</v>
      </c>
      <c r="E166" s="104" t="s">
        <v>201</v>
      </c>
      <c r="F166" s="105" t="s">
        <v>202</v>
      </c>
      <c r="G166" s="93"/>
      <c r="H166" s="93"/>
      <c r="I166" s="94"/>
    </row>
    <row r="167" spans="2:9" ht="23.1" customHeight="1" x14ac:dyDescent="0.55000000000000004">
      <c r="B167" s="88">
        <v>156</v>
      </c>
      <c r="C167" s="95">
        <v>64107301157</v>
      </c>
      <c r="D167" s="96" t="s">
        <v>3</v>
      </c>
      <c r="E167" s="97" t="s">
        <v>203</v>
      </c>
      <c r="F167" s="98" t="s">
        <v>204</v>
      </c>
      <c r="G167" s="93"/>
      <c r="H167" s="93"/>
      <c r="I167" s="94"/>
    </row>
    <row r="168" spans="2:9" ht="23.1" customHeight="1" x14ac:dyDescent="0.55000000000000004">
      <c r="B168" s="85">
        <v>157</v>
      </c>
      <c r="C168" s="95">
        <v>64107301158</v>
      </c>
      <c r="D168" s="96" t="s">
        <v>3</v>
      </c>
      <c r="E168" s="97" t="s">
        <v>205</v>
      </c>
      <c r="F168" s="98" t="s">
        <v>206</v>
      </c>
      <c r="G168" s="93"/>
      <c r="H168" s="93"/>
      <c r="I168" s="94"/>
    </row>
    <row r="169" spans="2:9" ht="23.1" customHeight="1" x14ac:dyDescent="0.55000000000000004">
      <c r="B169" s="88">
        <v>158</v>
      </c>
      <c r="C169" s="95">
        <v>64107301159</v>
      </c>
      <c r="D169" s="96" t="s">
        <v>3</v>
      </c>
      <c r="E169" s="97" t="s">
        <v>207</v>
      </c>
      <c r="F169" s="98" t="s">
        <v>208</v>
      </c>
      <c r="G169" s="93"/>
      <c r="H169" s="93"/>
      <c r="I169" s="94"/>
    </row>
    <row r="170" spans="2:9" ht="23.1" customHeight="1" x14ac:dyDescent="0.55000000000000004">
      <c r="B170" s="85">
        <v>159</v>
      </c>
      <c r="C170" s="95">
        <v>64107301160</v>
      </c>
      <c r="D170" s="96" t="s">
        <v>3</v>
      </c>
      <c r="E170" s="97" t="s">
        <v>209</v>
      </c>
      <c r="F170" s="98" t="s">
        <v>210</v>
      </c>
      <c r="G170" s="93"/>
      <c r="H170" s="93"/>
      <c r="I170" s="94"/>
    </row>
    <row r="171" spans="2:9" ht="23.1" customHeight="1" x14ac:dyDescent="0.55000000000000004">
      <c r="B171" s="88">
        <v>160</v>
      </c>
      <c r="C171" s="95">
        <v>64107301161</v>
      </c>
      <c r="D171" s="96" t="s">
        <v>3</v>
      </c>
      <c r="E171" s="97" t="s">
        <v>211</v>
      </c>
      <c r="F171" s="98" t="s">
        <v>212</v>
      </c>
      <c r="G171" s="93"/>
      <c r="H171" s="93"/>
      <c r="I171" s="94"/>
    </row>
    <row r="172" spans="2:9" ht="23.1" customHeight="1" x14ac:dyDescent="0.55000000000000004">
      <c r="B172" s="85">
        <v>161</v>
      </c>
      <c r="C172" s="95">
        <v>64107301162</v>
      </c>
      <c r="D172" s="96" t="s">
        <v>3</v>
      </c>
      <c r="E172" s="97" t="s">
        <v>213</v>
      </c>
      <c r="F172" s="98" t="s">
        <v>214</v>
      </c>
      <c r="G172" s="93"/>
      <c r="H172" s="93"/>
      <c r="I172" s="94"/>
    </row>
    <row r="173" spans="2:9" ht="23.1" customHeight="1" x14ac:dyDescent="0.55000000000000004">
      <c r="B173" s="84"/>
      <c r="C173" s="106"/>
      <c r="D173" s="176"/>
      <c r="E173" s="108"/>
      <c r="F173" s="109" t="s">
        <v>37</v>
      </c>
      <c r="G173" s="110">
        <f>MAX(G12:G172)</f>
        <v>0</v>
      </c>
      <c r="H173" s="110"/>
      <c r="I173" s="111"/>
    </row>
    <row r="174" spans="2:9" s="113" customFormat="1" ht="23.1" customHeight="1" x14ac:dyDescent="0.55000000000000004">
      <c r="B174" s="195" t="s">
        <v>7</v>
      </c>
      <c r="C174" s="196"/>
      <c r="D174" s="196"/>
      <c r="E174" s="197"/>
      <c r="F174" s="112" t="s">
        <v>26</v>
      </c>
      <c r="G174" s="110">
        <f>MIN(G12:G172)</f>
        <v>0</v>
      </c>
      <c r="H174" s="110"/>
      <c r="I174" s="111"/>
    </row>
    <row r="175" spans="2:9" s="113" customFormat="1" ht="23.1" customHeight="1" x14ac:dyDescent="0.6">
      <c r="B175" s="210" t="s">
        <v>8</v>
      </c>
      <c r="C175" s="211"/>
      <c r="D175" s="211"/>
      <c r="E175" s="212"/>
      <c r="F175" s="177" t="s">
        <v>27</v>
      </c>
      <c r="G175" s="110" t="e">
        <f>AVERAGE(G12:G172)</f>
        <v>#DIV/0!</v>
      </c>
      <c r="H175" s="110"/>
      <c r="I175" s="111"/>
    </row>
    <row r="176" spans="2:9" s="113" customFormat="1" ht="23.1" customHeight="1" x14ac:dyDescent="0.6">
      <c r="B176" s="228" t="s">
        <v>38</v>
      </c>
      <c r="C176" s="229"/>
      <c r="D176" s="229"/>
      <c r="E176" s="230"/>
      <c r="F176" s="177" t="s">
        <v>28</v>
      </c>
      <c r="G176" s="110" t="e">
        <f>STDEV(G12:G172)</f>
        <v>#DIV/0!</v>
      </c>
      <c r="H176" s="110"/>
      <c r="I176" s="111"/>
    </row>
    <row r="177" spans="2:9" s="117" customFormat="1" ht="21" customHeight="1" x14ac:dyDescent="0.2">
      <c r="B177" s="184" t="s">
        <v>373</v>
      </c>
      <c r="C177" s="184"/>
      <c r="D177" s="184"/>
      <c r="E177" s="184"/>
      <c r="F177" s="184"/>
      <c r="G177" s="115"/>
      <c r="H177" s="115"/>
      <c r="I177" s="116"/>
    </row>
    <row r="178" spans="2:9" s="117" customFormat="1" ht="21" customHeight="1" x14ac:dyDescent="0.55000000000000004">
      <c r="B178" s="118" t="s">
        <v>374</v>
      </c>
      <c r="C178" s="121"/>
      <c r="D178" s="120" t="s">
        <v>375</v>
      </c>
      <c r="E178" s="121"/>
      <c r="F178" s="122" t="s">
        <v>18</v>
      </c>
      <c r="I178" s="123"/>
    </row>
    <row r="179" spans="2:9" s="117" customFormat="1" ht="21" customHeight="1" x14ac:dyDescent="0.55000000000000004">
      <c r="B179" s="118" t="s">
        <v>374</v>
      </c>
      <c r="C179" s="121"/>
      <c r="D179" s="120" t="s">
        <v>375</v>
      </c>
      <c r="E179" s="119"/>
      <c r="F179" s="122" t="s">
        <v>19</v>
      </c>
      <c r="G179" s="185" t="s">
        <v>7</v>
      </c>
      <c r="H179" s="185"/>
      <c r="I179" s="186"/>
    </row>
    <row r="180" spans="2:9" s="117" customFormat="1" ht="21" customHeight="1" x14ac:dyDescent="0.55000000000000004">
      <c r="B180" s="118" t="s">
        <v>374</v>
      </c>
      <c r="C180" s="121"/>
      <c r="D180" s="120" t="s">
        <v>375</v>
      </c>
      <c r="E180" s="119"/>
      <c r="F180" s="122" t="s">
        <v>20</v>
      </c>
      <c r="G180" s="208" t="s">
        <v>54</v>
      </c>
      <c r="H180" s="208"/>
      <c r="I180" s="209"/>
    </row>
    <row r="181" spans="2:9" s="124" customFormat="1" ht="21" customHeight="1" x14ac:dyDescent="0.55000000000000004">
      <c r="B181" s="118" t="s">
        <v>374</v>
      </c>
      <c r="C181" s="121"/>
      <c r="D181" s="120" t="s">
        <v>375</v>
      </c>
      <c r="E181" s="119"/>
      <c r="F181" s="122" t="s">
        <v>21</v>
      </c>
      <c r="G181" s="185" t="s">
        <v>376</v>
      </c>
      <c r="H181" s="185"/>
      <c r="I181" s="186"/>
    </row>
    <row r="182" spans="2:9" s="117" customFormat="1" ht="21" customHeight="1" x14ac:dyDescent="0.55000000000000004">
      <c r="B182" s="118" t="s">
        <v>374</v>
      </c>
      <c r="C182" s="121"/>
      <c r="D182" s="120" t="s">
        <v>375</v>
      </c>
      <c r="E182" s="119"/>
      <c r="F182" s="122" t="s">
        <v>22</v>
      </c>
      <c r="G182" s="208" t="s">
        <v>10</v>
      </c>
      <c r="H182" s="208"/>
      <c r="I182" s="209"/>
    </row>
    <row r="183" spans="2:9" s="117" customFormat="1" ht="21" customHeight="1" x14ac:dyDescent="0.55000000000000004">
      <c r="B183" s="118" t="s">
        <v>374</v>
      </c>
      <c r="C183" s="121"/>
      <c r="D183" s="120" t="s">
        <v>375</v>
      </c>
      <c r="E183" s="119"/>
      <c r="F183" s="122" t="s">
        <v>23</v>
      </c>
      <c r="G183" s="125"/>
      <c r="H183" s="125"/>
      <c r="I183" s="126"/>
    </row>
    <row r="184" spans="2:9" s="117" customFormat="1" ht="21" customHeight="1" x14ac:dyDescent="0.55000000000000004">
      <c r="B184" s="118" t="s">
        <v>374</v>
      </c>
      <c r="C184" s="121"/>
      <c r="D184" s="120" t="s">
        <v>375</v>
      </c>
      <c r="E184" s="121"/>
      <c r="F184" s="122" t="s">
        <v>24</v>
      </c>
      <c r="G184" s="125"/>
      <c r="H184" s="125"/>
      <c r="I184" s="126"/>
    </row>
    <row r="185" spans="2:9" s="113" customFormat="1" ht="23.1" customHeight="1" x14ac:dyDescent="0.55000000000000004">
      <c r="B185" s="218" t="s">
        <v>17</v>
      </c>
      <c r="C185" s="219"/>
      <c r="D185" s="219"/>
      <c r="E185" s="220"/>
      <c r="F185" s="127"/>
      <c r="G185" s="128"/>
      <c r="H185" s="128"/>
      <c r="I185" s="129"/>
    </row>
    <row r="186" spans="2:9" s="113" customFormat="1" ht="23.1" customHeight="1" x14ac:dyDescent="0.55000000000000004">
      <c r="B186" s="130" t="s">
        <v>39</v>
      </c>
      <c r="C186" s="130" t="s">
        <v>40</v>
      </c>
      <c r="D186" s="221" t="s">
        <v>41</v>
      </c>
      <c r="E186" s="222"/>
      <c r="F186" s="131"/>
      <c r="I186" s="132"/>
    </row>
    <row r="187" spans="2:9" s="113" customFormat="1" ht="23.1" customHeight="1" x14ac:dyDescent="0.55000000000000004">
      <c r="B187" s="130" t="s">
        <v>29</v>
      </c>
      <c r="C187" s="133">
        <f>COUNTIF(H$12:H$172,"A")</f>
        <v>0</v>
      </c>
      <c r="D187" s="226" t="e">
        <f t="shared" ref="D187:D193" si="0">(C187*100)/$C$194</f>
        <v>#DIV/0!</v>
      </c>
      <c r="E187" s="227"/>
      <c r="F187" s="134" t="s">
        <v>418</v>
      </c>
      <c r="G187" s="135"/>
      <c r="H187" s="135"/>
      <c r="I187" s="136"/>
    </row>
    <row r="188" spans="2:9" s="113" customFormat="1" ht="23.1" customHeight="1" x14ac:dyDescent="0.55000000000000004">
      <c r="B188" s="130" t="s">
        <v>30</v>
      </c>
      <c r="C188" s="133">
        <f>COUNTIF(H$12:H$172,"B+")</f>
        <v>0</v>
      </c>
      <c r="D188" s="226" t="e">
        <f t="shared" si="0"/>
        <v>#DIV/0!</v>
      </c>
      <c r="E188" s="227"/>
      <c r="F188" s="137" t="s">
        <v>53</v>
      </c>
      <c r="G188" s="138"/>
      <c r="H188" s="138"/>
      <c r="I188" s="122"/>
    </row>
    <row r="189" spans="2:9" s="113" customFormat="1" ht="23.1" customHeight="1" x14ac:dyDescent="0.55000000000000004">
      <c r="B189" s="130" t="s">
        <v>31</v>
      </c>
      <c r="C189" s="133">
        <f>COUNTIF(H$12:H$172,"B")</f>
        <v>0</v>
      </c>
      <c r="D189" s="226" t="e">
        <f t="shared" si="0"/>
        <v>#DIV/0!</v>
      </c>
      <c r="E189" s="227"/>
      <c r="F189" s="137" t="s">
        <v>42</v>
      </c>
      <c r="G189" s="138"/>
      <c r="H189" s="138"/>
      <c r="I189" s="122"/>
    </row>
    <row r="190" spans="2:9" s="113" customFormat="1" ht="23.1" customHeight="1" x14ac:dyDescent="0.55000000000000004">
      <c r="B190" s="130" t="s">
        <v>32</v>
      </c>
      <c r="C190" s="133">
        <f>COUNTIF(H$12:H$172,"C+")</f>
        <v>0</v>
      </c>
      <c r="D190" s="226" t="e">
        <f t="shared" si="0"/>
        <v>#DIV/0!</v>
      </c>
      <c r="E190" s="227"/>
      <c r="F190" s="137" t="s">
        <v>43</v>
      </c>
      <c r="G190" s="138"/>
      <c r="H190" s="138"/>
      <c r="I190" s="122"/>
    </row>
    <row r="191" spans="2:9" s="113" customFormat="1" ht="23.1" customHeight="1" x14ac:dyDescent="0.55000000000000004">
      <c r="B191" s="130" t="s">
        <v>33</v>
      </c>
      <c r="C191" s="133">
        <f>COUNTIF(H$12:H$172,"C")</f>
        <v>0</v>
      </c>
      <c r="D191" s="226" t="e">
        <f t="shared" si="0"/>
        <v>#DIV/0!</v>
      </c>
      <c r="E191" s="227"/>
      <c r="F191" s="137" t="s">
        <v>44</v>
      </c>
      <c r="G191" s="138"/>
      <c r="H191" s="138"/>
      <c r="I191" s="122"/>
    </row>
    <row r="192" spans="2:9" ht="23.1" customHeight="1" x14ac:dyDescent="0.55000000000000004">
      <c r="B192" s="130" t="s">
        <v>34</v>
      </c>
      <c r="C192" s="133">
        <f>COUNTIF(H$12:H$172,"D+")</f>
        <v>0</v>
      </c>
      <c r="D192" s="226" t="e">
        <f t="shared" si="0"/>
        <v>#DIV/0!</v>
      </c>
      <c r="E192" s="227"/>
      <c r="F192" s="139"/>
      <c r="I192" s="140"/>
    </row>
    <row r="193" spans="2:9" s="113" customFormat="1" ht="23.1" customHeight="1" x14ac:dyDescent="0.55000000000000004">
      <c r="B193" s="130" t="s">
        <v>35</v>
      </c>
      <c r="C193" s="133">
        <f>COUNTIF(H$12:H$172,"D")</f>
        <v>0</v>
      </c>
      <c r="D193" s="226" t="e">
        <f t="shared" si="0"/>
        <v>#DIV/0!</v>
      </c>
      <c r="E193" s="227"/>
      <c r="F193" s="141"/>
      <c r="G193" s="81"/>
      <c r="H193" s="81"/>
      <c r="I193" s="142"/>
    </row>
    <row r="194" spans="2:9" s="113" customFormat="1" ht="11.25" customHeight="1" x14ac:dyDescent="0.55000000000000004">
      <c r="B194" s="143"/>
      <c r="C194" s="144">
        <f>SUM(C187:C193)</f>
        <v>0</v>
      </c>
      <c r="D194" s="121"/>
      <c r="E194" s="145"/>
      <c r="F194" s="141"/>
      <c r="G194" s="81"/>
      <c r="H194" s="81"/>
      <c r="I194" s="142"/>
    </row>
    <row r="195" spans="2:9" s="113" customFormat="1" ht="23.1" customHeight="1" x14ac:dyDescent="0.55000000000000004">
      <c r="B195" s="223" t="s">
        <v>419</v>
      </c>
      <c r="C195" s="224"/>
      <c r="D195" s="224"/>
      <c r="E195" s="225"/>
      <c r="F195" s="195" t="s">
        <v>7</v>
      </c>
      <c r="G195" s="196"/>
      <c r="H195" s="196"/>
      <c r="I195" s="197"/>
    </row>
    <row r="196" spans="2:9" s="113" customFormat="1" ht="23.1" customHeight="1" x14ac:dyDescent="0.55000000000000004">
      <c r="B196" s="217" t="s">
        <v>56</v>
      </c>
      <c r="C196" s="208"/>
      <c r="D196" s="208"/>
      <c r="E196" s="209"/>
      <c r="F196" s="210" t="s">
        <v>217</v>
      </c>
      <c r="G196" s="211"/>
      <c r="H196" s="211"/>
      <c r="I196" s="212"/>
    </row>
    <row r="197" spans="2:9" s="113" customFormat="1" ht="23.1" customHeight="1" x14ac:dyDescent="0.55000000000000004">
      <c r="B197" s="146"/>
      <c r="C197" s="121"/>
      <c r="D197" s="121"/>
      <c r="E197" s="145"/>
      <c r="F197" s="217" t="s">
        <v>377</v>
      </c>
      <c r="G197" s="208"/>
      <c r="H197" s="208"/>
      <c r="I197" s="209"/>
    </row>
    <row r="198" spans="2:9" s="113" customFormat="1" ht="23.1" customHeight="1" x14ac:dyDescent="0.55000000000000004">
      <c r="B198" s="118"/>
      <c r="C198" s="121"/>
      <c r="D198" s="121"/>
      <c r="E198" s="145"/>
      <c r="F198" s="210" t="s">
        <v>10</v>
      </c>
      <c r="G198" s="211"/>
      <c r="H198" s="211"/>
      <c r="I198" s="212"/>
    </row>
    <row r="199" spans="2:9" s="113" customFormat="1" ht="23.1" customHeight="1" x14ac:dyDescent="0.55000000000000004">
      <c r="B199" s="118" t="s">
        <v>5</v>
      </c>
      <c r="C199" s="104"/>
      <c r="D199" s="104"/>
      <c r="E199" s="105"/>
      <c r="F199" s="131"/>
      <c r="I199" s="132"/>
    </row>
    <row r="200" spans="2:9" s="113" customFormat="1" ht="23.1" customHeight="1" x14ac:dyDescent="0.55000000000000004">
      <c r="B200" s="118" t="s">
        <v>45</v>
      </c>
      <c r="C200" s="121"/>
      <c r="D200" s="121"/>
      <c r="E200" s="145"/>
      <c r="F200" s="131"/>
      <c r="I200" s="132"/>
    </row>
    <row r="201" spans="2:9" s="113" customFormat="1" ht="23.1" customHeight="1" x14ac:dyDescent="0.55000000000000004">
      <c r="B201" s="118" t="s">
        <v>46</v>
      </c>
      <c r="C201" s="104"/>
      <c r="D201" s="121"/>
      <c r="E201" s="145"/>
      <c r="F201" s="131"/>
      <c r="I201" s="132"/>
    </row>
    <row r="202" spans="2:9" s="113" customFormat="1" ht="23.1" customHeight="1" x14ac:dyDescent="0.55000000000000004">
      <c r="B202" s="148" t="s">
        <v>52</v>
      </c>
      <c r="C202" s="104"/>
      <c r="D202" s="121"/>
      <c r="E202" s="145"/>
      <c r="F202" s="131"/>
      <c r="I202" s="132"/>
    </row>
    <row r="203" spans="2:9" s="113" customFormat="1" ht="23.1" customHeight="1" x14ac:dyDescent="0.55000000000000004">
      <c r="B203" s="148" t="s">
        <v>51</v>
      </c>
      <c r="C203" s="104"/>
      <c r="D203" s="121"/>
      <c r="E203" s="145"/>
      <c r="F203" s="131"/>
      <c r="I203" s="132"/>
    </row>
    <row r="204" spans="2:9" s="113" customFormat="1" ht="23.1" customHeight="1" x14ac:dyDescent="0.55000000000000004">
      <c r="B204" s="118"/>
      <c r="C204" s="104"/>
      <c r="D204" s="121"/>
      <c r="E204" s="145"/>
      <c r="F204" s="131"/>
      <c r="I204" s="132"/>
    </row>
    <row r="205" spans="2:9" s="113" customFormat="1" ht="23.1" customHeight="1" x14ac:dyDescent="0.55000000000000004">
      <c r="B205" s="210" t="s">
        <v>47</v>
      </c>
      <c r="C205" s="211"/>
      <c r="D205" s="211"/>
      <c r="E205" s="212"/>
      <c r="F205" s="131"/>
      <c r="I205" s="132"/>
    </row>
    <row r="206" spans="2:9" s="113" customFormat="1" ht="23.1" customHeight="1" x14ac:dyDescent="0.55000000000000004">
      <c r="B206" s="214" t="s">
        <v>48</v>
      </c>
      <c r="C206" s="215"/>
      <c r="D206" s="215"/>
      <c r="E206" s="216"/>
      <c r="F206" s="131"/>
      <c r="I206" s="132"/>
    </row>
    <row r="207" spans="2:9" s="113" customFormat="1" ht="23.1" customHeight="1" x14ac:dyDescent="0.5">
      <c r="B207" s="149"/>
      <c r="C207" s="151"/>
      <c r="D207" s="151"/>
      <c r="E207" s="152"/>
      <c r="F207" s="149"/>
      <c r="G207" s="151"/>
      <c r="H207" s="151" t="s">
        <v>420</v>
      </c>
      <c r="I207" s="152"/>
    </row>
    <row r="208" spans="2:9" ht="23.1" customHeight="1" x14ac:dyDescent="0.5">
      <c r="B208" s="153"/>
      <c r="C208" s="153"/>
      <c r="D208" s="153"/>
      <c r="E208" s="153"/>
      <c r="F208" s="153"/>
      <c r="G208" s="178"/>
      <c r="H208" s="178"/>
      <c r="I208" s="178"/>
    </row>
    <row r="209" spans="2:9" ht="23.1" customHeight="1" x14ac:dyDescent="0.55000000000000004">
      <c r="B209" s="153"/>
      <c r="C209" s="153"/>
      <c r="D209" s="153"/>
      <c r="E209" s="153"/>
      <c r="F209" s="153"/>
      <c r="G209" s="196"/>
      <c r="H209" s="196"/>
      <c r="I209" s="196"/>
    </row>
    <row r="210" spans="2:9" ht="23.1" customHeight="1" x14ac:dyDescent="0.5">
      <c r="B210" s="153"/>
      <c r="C210" s="153"/>
      <c r="D210" s="153"/>
      <c r="E210" s="153"/>
      <c r="F210" s="153"/>
      <c r="G210" s="179"/>
      <c r="H210" s="179"/>
      <c r="I210" s="179"/>
    </row>
    <row r="211" spans="2:9" ht="23.1" customHeight="1" x14ac:dyDescent="0.55000000000000004">
      <c r="B211" s="153"/>
      <c r="C211" s="153"/>
      <c r="D211" s="153"/>
      <c r="E211" s="153"/>
      <c r="F211" s="153"/>
      <c r="G211" s="121"/>
      <c r="H211" s="121"/>
      <c r="I211" s="121"/>
    </row>
    <row r="212" spans="2:9" ht="23.1" customHeight="1" x14ac:dyDescent="0.5">
      <c r="B212" s="153"/>
      <c r="C212" s="153"/>
      <c r="D212" s="153"/>
      <c r="E212" s="153"/>
      <c r="F212" s="153"/>
      <c r="G212" s="179"/>
      <c r="H212" s="179"/>
      <c r="I212" s="179"/>
    </row>
    <row r="213" spans="2:9" ht="23.1" customHeight="1" x14ac:dyDescent="0.5">
      <c r="B213" s="153"/>
      <c r="C213" s="153"/>
      <c r="D213" s="153"/>
      <c r="E213" s="153"/>
      <c r="F213" s="153"/>
      <c r="G213" s="178"/>
      <c r="H213" s="178"/>
      <c r="I213" s="178"/>
    </row>
    <row r="214" spans="2:9" ht="23.1" customHeight="1" x14ac:dyDescent="0.5">
      <c r="B214" s="153"/>
      <c r="C214" s="153"/>
      <c r="D214" s="153"/>
      <c r="E214" s="153"/>
      <c r="F214" s="153"/>
      <c r="G214" s="178"/>
      <c r="H214" s="178"/>
      <c r="I214" s="178"/>
    </row>
    <row r="215" spans="2:9" ht="23.1" customHeight="1" x14ac:dyDescent="0.5">
      <c r="B215" s="153"/>
      <c r="C215" s="153"/>
      <c r="D215" s="153"/>
      <c r="E215" s="153"/>
      <c r="F215" s="153"/>
      <c r="G215" s="178"/>
      <c r="H215" s="178"/>
      <c r="I215" s="178"/>
    </row>
    <row r="216" spans="2:9" ht="23.1" customHeight="1" x14ac:dyDescent="0.5">
      <c r="B216" s="153"/>
      <c r="C216" s="153"/>
      <c r="D216" s="153"/>
      <c r="E216" s="153"/>
      <c r="F216" s="153"/>
      <c r="G216" s="153"/>
      <c r="H216" s="153"/>
      <c r="I216" s="153"/>
    </row>
    <row r="217" spans="2:9" ht="23.1" customHeight="1" x14ac:dyDescent="0.5">
      <c r="B217" s="153"/>
      <c r="C217" s="153"/>
      <c r="D217" s="153"/>
      <c r="E217" s="153"/>
      <c r="F217" s="153"/>
      <c r="G217" s="153"/>
      <c r="H217" s="153"/>
      <c r="I217" s="153"/>
    </row>
    <row r="218" spans="2:9" ht="23.1" customHeight="1" x14ac:dyDescent="0.5">
      <c r="B218" s="153"/>
      <c r="C218" s="153"/>
      <c r="D218" s="153"/>
      <c r="E218" s="153"/>
      <c r="F218" s="153"/>
      <c r="G218" s="153"/>
      <c r="H218" s="153"/>
      <c r="I218" s="153"/>
    </row>
    <row r="219" spans="2:9" ht="23.1" customHeight="1" x14ac:dyDescent="0.5">
      <c r="B219" s="153"/>
      <c r="C219" s="153"/>
      <c r="D219" s="153"/>
      <c r="E219" s="153"/>
      <c r="F219" s="153"/>
      <c r="G219" s="153"/>
      <c r="H219" s="153"/>
      <c r="I219" s="153"/>
    </row>
    <row r="220" spans="2:9" ht="23.1" customHeight="1" x14ac:dyDescent="0.5">
      <c r="B220" s="153"/>
      <c r="C220" s="153"/>
      <c r="D220" s="153"/>
      <c r="E220" s="153"/>
      <c r="F220" s="153"/>
      <c r="G220" s="153"/>
      <c r="H220" s="153"/>
      <c r="I220" s="153"/>
    </row>
    <row r="221" spans="2:9" ht="23.1" customHeight="1" x14ac:dyDescent="0.5">
      <c r="B221" s="153"/>
      <c r="C221" s="153"/>
      <c r="D221" s="153"/>
      <c r="E221" s="153"/>
      <c r="F221" s="153"/>
      <c r="G221" s="153"/>
      <c r="H221" s="153"/>
      <c r="I221" s="153"/>
    </row>
    <row r="222" spans="2:9" ht="23.1" customHeight="1" x14ac:dyDescent="0.5">
      <c r="B222" s="153"/>
      <c r="C222" s="153"/>
      <c r="D222" s="153"/>
      <c r="E222" s="153"/>
      <c r="F222" s="153"/>
      <c r="G222" s="153"/>
      <c r="H222" s="153"/>
      <c r="I222" s="153"/>
    </row>
    <row r="223" spans="2:9" ht="23.1" customHeight="1" x14ac:dyDescent="0.5">
      <c r="B223" s="153"/>
      <c r="C223" s="153"/>
      <c r="D223" s="153"/>
      <c r="E223" s="153"/>
      <c r="F223" s="153"/>
      <c r="G223" s="153"/>
      <c r="H223" s="153"/>
      <c r="I223" s="153"/>
    </row>
    <row r="224" spans="2:9" ht="23.1" customHeight="1" x14ac:dyDescent="0.5">
      <c r="B224" s="153"/>
      <c r="C224" s="153"/>
      <c r="D224" s="153"/>
      <c r="E224" s="153"/>
      <c r="F224" s="153"/>
      <c r="G224" s="153"/>
      <c r="H224" s="153"/>
      <c r="I224" s="153"/>
    </row>
    <row r="225" spans="2:9" ht="23.1" customHeight="1" x14ac:dyDescent="0.5">
      <c r="B225" s="153"/>
      <c r="C225" s="153"/>
      <c r="D225" s="153"/>
      <c r="E225" s="153"/>
      <c r="F225" s="153"/>
      <c r="G225" s="153"/>
      <c r="H225" s="153"/>
      <c r="I225" s="153"/>
    </row>
    <row r="226" spans="2:9" ht="23.1" customHeight="1" x14ac:dyDescent="0.5">
      <c r="B226" s="153"/>
      <c r="C226" s="153"/>
      <c r="D226" s="153"/>
      <c r="E226" s="153"/>
      <c r="F226" s="153"/>
      <c r="G226" s="153"/>
      <c r="H226" s="153"/>
      <c r="I226" s="153"/>
    </row>
    <row r="227" spans="2:9" ht="23.1" customHeight="1" x14ac:dyDescent="0.5">
      <c r="B227" s="153"/>
      <c r="C227" s="153"/>
      <c r="D227" s="153"/>
      <c r="E227" s="153"/>
      <c r="F227" s="153"/>
      <c r="G227" s="153"/>
      <c r="H227" s="153"/>
      <c r="I227" s="153"/>
    </row>
    <row r="228" spans="2:9" ht="23.1" customHeight="1" x14ac:dyDescent="0.5">
      <c r="B228" s="153"/>
      <c r="C228" s="153"/>
      <c r="D228" s="153"/>
      <c r="E228" s="153"/>
      <c r="F228" s="153"/>
      <c r="G228" s="153"/>
      <c r="H228" s="153"/>
      <c r="I228" s="153"/>
    </row>
    <row r="229" spans="2:9" ht="23.1" customHeight="1" x14ac:dyDescent="0.5">
      <c r="B229" s="153"/>
      <c r="C229" s="153"/>
      <c r="D229" s="153"/>
      <c r="E229" s="153"/>
      <c r="F229" s="153"/>
      <c r="G229" s="153"/>
      <c r="H229" s="153"/>
      <c r="I229" s="153"/>
    </row>
    <row r="230" spans="2:9" ht="23.1" customHeight="1" x14ac:dyDescent="0.5">
      <c r="B230" s="153"/>
      <c r="C230" s="153"/>
      <c r="D230" s="153"/>
      <c r="E230" s="153"/>
      <c r="F230" s="153"/>
      <c r="G230" s="153"/>
      <c r="H230" s="153"/>
      <c r="I230" s="153"/>
    </row>
    <row r="231" spans="2:9" ht="23.1" customHeight="1" x14ac:dyDescent="0.5">
      <c r="B231" s="153"/>
      <c r="C231" s="153"/>
      <c r="D231" s="153"/>
      <c r="E231" s="153"/>
      <c r="F231" s="153"/>
      <c r="G231" s="153"/>
      <c r="H231" s="153"/>
      <c r="I231" s="153"/>
    </row>
    <row r="232" spans="2:9" ht="23.1" customHeight="1" x14ac:dyDescent="0.5">
      <c r="B232" s="153"/>
      <c r="C232" s="153"/>
      <c r="D232" s="153"/>
      <c r="E232" s="153"/>
      <c r="F232" s="153"/>
      <c r="G232" s="153"/>
      <c r="H232" s="153"/>
      <c r="I232" s="153"/>
    </row>
    <row r="233" spans="2:9" ht="23.1" customHeight="1" x14ac:dyDescent="0.5">
      <c r="B233" s="153"/>
      <c r="C233" s="153"/>
      <c r="D233" s="153"/>
      <c r="E233" s="153"/>
      <c r="F233" s="153"/>
      <c r="G233" s="153"/>
      <c r="H233" s="153"/>
      <c r="I233" s="153"/>
    </row>
    <row r="234" spans="2:9" ht="23.1" customHeight="1" x14ac:dyDescent="0.5">
      <c r="B234" s="153"/>
      <c r="C234" s="153"/>
      <c r="D234" s="153"/>
      <c r="E234" s="153"/>
      <c r="F234" s="153"/>
      <c r="G234" s="153"/>
      <c r="H234" s="153"/>
      <c r="I234" s="153"/>
    </row>
    <row r="235" spans="2:9" ht="23.1" customHeight="1" x14ac:dyDescent="0.5">
      <c r="B235" s="153"/>
      <c r="C235" s="153"/>
      <c r="D235" s="153"/>
      <c r="E235" s="153"/>
      <c r="F235" s="153"/>
      <c r="G235" s="153"/>
      <c r="H235" s="153"/>
      <c r="I235" s="153"/>
    </row>
    <row r="236" spans="2:9" ht="23.1" customHeight="1" x14ac:dyDescent="0.5">
      <c r="B236" s="153"/>
      <c r="C236" s="153"/>
      <c r="D236" s="153"/>
      <c r="E236" s="153"/>
      <c r="F236" s="153"/>
      <c r="G236" s="153"/>
      <c r="H236" s="153"/>
      <c r="I236" s="153"/>
    </row>
    <row r="237" spans="2:9" ht="21" customHeight="1" x14ac:dyDescent="0.5">
      <c r="B237" s="153"/>
      <c r="C237" s="153"/>
      <c r="D237" s="153"/>
      <c r="E237" s="153"/>
      <c r="F237" s="153"/>
      <c r="G237" s="153"/>
      <c r="H237" s="153"/>
      <c r="I237" s="153"/>
    </row>
    <row r="238" spans="2:9" ht="21" customHeight="1" x14ac:dyDescent="0.5">
      <c r="B238" s="153"/>
      <c r="C238" s="153"/>
      <c r="D238" s="153"/>
      <c r="E238" s="153"/>
      <c r="F238" s="153"/>
      <c r="G238" s="153"/>
      <c r="H238" s="153"/>
      <c r="I238" s="153"/>
    </row>
    <row r="239" spans="2:9" ht="21" customHeight="1" x14ac:dyDescent="0.5">
      <c r="B239" s="153"/>
      <c r="C239" s="153"/>
      <c r="D239" s="153"/>
      <c r="E239" s="153"/>
      <c r="F239" s="153"/>
      <c r="G239" s="153"/>
      <c r="H239" s="153"/>
      <c r="I239" s="153"/>
    </row>
    <row r="240" spans="2:9" ht="21" customHeight="1" x14ac:dyDescent="0.5">
      <c r="B240" s="153"/>
      <c r="C240" s="153"/>
      <c r="D240" s="153"/>
      <c r="E240" s="153"/>
      <c r="F240" s="153"/>
      <c r="G240" s="153"/>
      <c r="H240" s="153"/>
      <c r="I240" s="153"/>
    </row>
    <row r="241" spans="2:9" ht="21" customHeight="1" x14ac:dyDescent="0.5">
      <c r="B241" s="153"/>
      <c r="C241" s="153"/>
      <c r="D241" s="153"/>
      <c r="E241" s="153"/>
      <c r="F241" s="153"/>
      <c r="G241" s="153"/>
      <c r="H241" s="153"/>
      <c r="I241" s="153"/>
    </row>
    <row r="242" spans="2:9" ht="21" customHeight="1" x14ac:dyDescent="0.5">
      <c r="B242" s="153"/>
      <c r="C242" s="153"/>
      <c r="D242" s="153"/>
      <c r="E242" s="153"/>
      <c r="F242" s="153"/>
      <c r="G242" s="153"/>
      <c r="H242" s="153"/>
      <c r="I242" s="153"/>
    </row>
    <row r="243" spans="2:9" ht="21" customHeight="1" x14ac:dyDescent="0.5">
      <c r="B243" s="153"/>
      <c r="C243" s="153"/>
      <c r="D243" s="153"/>
      <c r="E243" s="153"/>
      <c r="F243" s="153"/>
      <c r="G243" s="153"/>
      <c r="H243" s="153"/>
      <c r="I243" s="153"/>
    </row>
    <row r="244" spans="2:9" ht="21" customHeight="1" x14ac:dyDescent="0.5">
      <c r="B244" s="153"/>
      <c r="C244" s="153"/>
      <c r="D244" s="153"/>
      <c r="E244" s="153"/>
      <c r="F244" s="153"/>
      <c r="G244" s="153"/>
      <c r="H244" s="153"/>
      <c r="I244" s="153"/>
    </row>
    <row r="245" spans="2:9" ht="21" customHeight="1" x14ac:dyDescent="0.5">
      <c r="B245" s="153"/>
      <c r="C245" s="153"/>
      <c r="D245" s="153"/>
      <c r="E245" s="153"/>
      <c r="F245" s="153"/>
      <c r="G245" s="153"/>
      <c r="H245" s="153"/>
      <c r="I245" s="153"/>
    </row>
    <row r="246" spans="2:9" ht="21" customHeight="1" x14ac:dyDescent="0.5">
      <c r="B246" s="153"/>
      <c r="C246" s="153"/>
      <c r="D246" s="153"/>
      <c r="E246" s="153"/>
      <c r="F246" s="153"/>
      <c r="G246" s="153"/>
      <c r="H246" s="153"/>
      <c r="I246" s="153"/>
    </row>
    <row r="247" spans="2:9" ht="21" customHeight="1" x14ac:dyDescent="0.5">
      <c r="B247" s="153"/>
      <c r="C247" s="153"/>
      <c r="D247" s="153"/>
      <c r="E247" s="153"/>
      <c r="F247" s="153"/>
      <c r="G247" s="153"/>
      <c r="H247" s="153"/>
      <c r="I247" s="153"/>
    </row>
    <row r="248" spans="2:9" ht="21" customHeight="1" x14ac:dyDescent="0.5">
      <c r="B248" s="153"/>
      <c r="C248" s="153"/>
      <c r="D248" s="153"/>
      <c r="E248" s="153"/>
      <c r="F248" s="153"/>
      <c r="G248" s="153"/>
      <c r="H248" s="153"/>
      <c r="I248" s="153"/>
    </row>
    <row r="249" spans="2:9" ht="21" customHeight="1" x14ac:dyDescent="0.5">
      <c r="B249" s="153"/>
      <c r="C249" s="153"/>
      <c r="D249" s="153"/>
      <c r="E249" s="153"/>
      <c r="F249" s="153"/>
      <c r="G249" s="153"/>
      <c r="H249" s="153"/>
      <c r="I249" s="153"/>
    </row>
    <row r="250" spans="2:9" ht="21" customHeight="1" x14ac:dyDescent="0.5">
      <c r="B250" s="153"/>
      <c r="C250" s="153"/>
      <c r="D250" s="153"/>
      <c r="E250" s="153"/>
      <c r="F250" s="153"/>
      <c r="G250" s="153"/>
      <c r="H250" s="153"/>
      <c r="I250" s="153"/>
    </row>
    <row r="251" spans="2:9" ht="21" customHeight="1" x14ac:dyDescent="0.5">
      <c r="B251" s="153"/>
      <c r="C251" s="153"/>
      <c r="D251" s="153"/>
      <c r="E251" s="153"/>
      <c r="F251" s="153"/>
      <c r="G251" s="153"/>
      <c r="H251" s="153"/>
      <c r="I251" s="153"/>
    </row>
    <row r="252" spans="2:9" ht="21" customHeight="1" x14ac:dyDescent="0.5">
      <c r="B252" s="153"/>
      <c r="C252" s="153"/>
      <c r="D252" s="153"/>
      <c r="E252" s="153"/>
      <c r="F252" s="153"/>
      <c r="G252" s="153"/>
      <c r="H252" s="153"/>
      <c r="I252" s="153"/>
    </row>
    <row r="253" spans="2:9" ht="21" customHeight="1" x14ac:dyDescent="0.5">
      <c r="B253" s="153"/>
      <c r="C253" s="153"/>
      <c r="D253" s="153"/>
      <c r="E253" s="153"/>
      <c r="F253" s="153"/>
      <c r="G253" s="153"/>
      <c r="H253" s="153"/>
      <c r="I253" s="153"/>
    </row>
    <row r="254" spans="2:9" ht="21" customHeight="1" x14ac:dyDescent="0.5">
      <c r="B254" s="153"/>
      <c r="C254" s="153"/>
      <c r="D254" s="153"/>
      <c r="E254" s="153"/>
      <c r="F254" s="153"/>
      <c r="G254" s="153"/>
      <c r="H254" s="153"/>
      <c r="I254" s="153"/>
    </row>
    <row r="255" spans="2:9" ht="21" customHeight="1" x14ac:dyDescent="0.5">
      <c r="B255" s="153"/>
      <c r="C255" s="153"/>
      <c r="D255" s="153"/>
      <c r="E255" s="153"/>
      <c r="F255" s="153"/>
      <c r="G255" s="153"/>
      <c r="H255" s="153"/>
      <c r="I255" s="153"/>
    </row>
    <row r="256" spans="2:9" ht="21" customHeight="1" x14ac:dyDescent="0.5">
      <c r="B256" s="153"/>
      <c r="C256" s="153"/>
      <c r="D256" s="153"/>
      <c r="E256" s="153"/>
      <c r="F256" s="153"/>
      <c r="G256" s="153"/>
      <c r="H256" s="153"/>
      <c r="I256" s="153"/>
    </row>
    <row r="257" spans="2:9" ht="21" customHeight="1" x14ac:dyDescent="0.5">
      <c r="B257" s="153"/>
      <c r="C257" s="153"/>
      <c r="D257" s="153"/>
      <c r="E257" s="153"/>
      <c r="F257" s="153"/>
      <c r="G257" s="153"/>
      <c r="H257" s="153"/>
      <c r="I257" s="153"/>
    </row>
    <row r="258" spans="2:9" ht="21" customHeight="1" x14ac:dyDescent="0.5">
      <c r="B258" s="153"/>
      <c r="C258" s="153"/>
      <c r="D258" s="153"/>
      <c r="E258" s="153"/>
      <c r="F258" s="153"/>
      <c r="G258" s="153"/>
      <c r="H258" s="153"/>
      <c r="I258" s="153"/>
    </row>
    <row r="259" spans="2:9" ht="21" customHeight="1" x14ac:dyDescent="0.5">
      <c r="B259" s="153"/>
      <c r="C259" s="153"/>
      <c r="D259" s="153"/>
      <c r="E259" s="153"/>
      <c r="F259" s="153"/>
      <c r="G259" s="153"/>
      <c r="H259" s="153"/>
      <c r="I259" s="153"/>
    </row>
    <row r="260" spans="2:9" ht="21" customHeight="1" x14ac:dyDescent="0.5">
      <c r="B260" s="153"/>
      <c r="C260" s="153"/>
      <c r="D260" s="153"/>
      <c r="E260" s="153"/>
      <c r="F260" s="153"/>
      <c r="G260" s="153"/>
      <c r="H260" s="153"/>
      <c r="I260" s="153"/>
    </row>
    <row r="261" spans="2:9" ht="21" customHeight="1" x14ac:dyDescent="0.5">
      <c r="B261" s="153"/>
      <c r="C261" s="153"/>
      <c r="D261" s="153"/>
      <c r="E261" s="153"/>
      <c r="F261" s="153"/>
      <c r="G261" s="153"/>
      <c r="H261" s="153"/>
      <c r="I261" s="153"/>
    </row>
    <row r="262" spans="2:9" ht="21" customHeight="1" x14ac:dyDescent="0.5">
      <c r="B262" s="153"/>
      <c r="C262" s="153"/>
      <c r="D262" s="153"/>
      <c r="E262" s="153"/>
      <c r="F262" s="153"/>
      <c r="G262" s="153"/>
      <c r="H262" s="153"/>
      <c r="I262" s="153"/>
    </row>
    <row r="263" spans="2:9" ht="21" customHeight="1" x14ac:dyDescent="0.5">
      <c r="B263" s="153"/>
      <c r="C263" s="153"/>
      <c r="D263" s="153"/>
      <c r="E263" s="153"/>
      <c r="F263" s="153"/>
      <c r="G263" s="153"/>
      <c r="H263" s="153"/>
      <c r="I263" s="153"/>
    </row>
    <row r="264" spans="2:9" ht="21" customHeight="1" x14ac:dyDescent="0.5">
      <c r="B264" s="153"/>
      <c r="C264" s="153"/>
      <c r="D264" s="153"/>
      <c r="E264" s="153"/>
      <c r="F264" s="153"/>
      <c r="G264" s="153"/>
      <c r="H264" s="153"/>
      <c r="I264" s="153"/>
    </row>
    <row r="265" spans="2:9" ht="21" customHeight="1" x14ac:dyDescent="0.5">
      <c r="B265" s="153"/>
      <c r="C265" s="153"/>
      <c r="D265" s="153"/>
      <c r="E265" s="153"/>
      <c r="F265" s="153"/>
      <c r="G265" s="153"/>
      <c r="H265" s="153"/>
      <c r="I265" s="153"/>
    </row>
    <row r="266" spans="2:9" ht="21" customHeight="1" x14ac:dyDescent="0.5">
      <c r="B266" s="153"/>
      <c r="C266" s="153"/>
      <c r="D266" s="153"/>
      <c r="E266" s="153"/>
      <c r="F266" s="153"/>
      <c r="G266" s="153"/>
      <c r="H266" s="153"/>
      <c r="I266" s="153"/>
    </row>
    <row r="267" spans="2:9" ht="21" customHeight="1" x14ac:dyDescent="0.5">
      <c r="B267" s="153"/>
      <c r="C267" s="153"/>
      <c r="D267" s="153"/>
      <c r="E267" s="153"/>
      <c r="F267" s="153"/>
      <c r="G267" s="153"/>
      <c r="H267" s="153"/>
      <c r="I267" s="153"/>
    </row>
    <row r="268" spans="2:9" ht="21" customHeight="1" x14ac:dyDescent="0.5">
      <c r="B268" s="153"/>
      <c r="C268" s="153"/>
      <c r="D268" s="153"/>
      <c r="E268" s="153"/>
      <c r="F268" s="153"/>
      <c r="G268" s="153"/>
      <c r="H268" s="153"/>
      <c r="I268" s="153"/>
    </row>
    <row r="269" spans="2:9" ht="21" customHeight="1" x14ac:dyDescent="0.5">
      <c r="B269" s="153"/>
      <c r="C269" s="153"/>
      <c r="D269" s="153"/>
      <c r="E269" s="153"/>
      <c r="F269" s="153"/>
      <c r="G269" s="153"/>
      <c r="H269" s="153"/>
      <c r="I269" s="153"/>
    </row>
    <row r="270" spans="2:9" ht="21" customHeight="1" x14ac:dyDescent="0.5">
      <c r="B270" s="153"/>
      <c r="C270" s="153"/>
      <c r="D270" s="153"/>
      <c r="E270" s="153"/>
      <c r="F270" s="153"/>
      <c r="G270" s="153"/>
      <c r="H270" s="153"/>
      <c r="I270" s="153"/>
    </row>
    <row r="271" spans="2:9" ht="21" customHeight="1" x14ac:dyDescent="0.5">
      <c r="B271" s="153"/>
      <c r="C271" s="153"/>
      <c r="D271" s="153"/>
      <c r="E271" s="153"/>
      <c r="F271" s="153"/>
      <c r="G271" s="153"/>
      <c r="H271" s="153"/>
      <c r="I271" s="153"/>
    </row>
    <row r="272" spans="2:9" ht="21" customHeight="1" x14ac:dyDescent="0.5">
      <c r="B272" s="153"/>
      <c r="C272" s="153"/>
      <c r="D272" s="153"/>
      <c r="E272" s="153"/>
      <c r="F272" s="153"/>
      <c r="G272" s="153"/>
      <c r="H272" s="153"/>
      <c r="I272" s="153"/>
    </row>
    <row r="273" spans="2:9" ht="21" customHeight="1" x14ac:dyDescent="0.5">
      <c r="B273" s="153"/>
      <c r="C273" s="153"/>
      <c r="D273" s="153"/>
      <c r="E273" s="153"/>
      <c r="F273" s="153"/>
      <c r="G273" s="153"/>
      <c r="H273" s="153"/>
      <c r="I273" s="153"/>
    </row>
    <row r="274" spans="2:9" ht="21" customHeight="1" x14ac:dyDescent="0.5">
      <c r="B274" s="153"/>
      <c r="C274" s="153"/>
      <c r="D274" s="153"/>
      <c r="E274" s="153"/>
      <c r="F274" s="153"/>
      <c r="G274" s="153"/>
      <c r="H274" s="153"/>
      <c r="I274" s="153"/>
    </row>
    <row r="275" spans="2:9" ht="21" customHeight="1" x14ac:dyDescent="0.5">
      <c r="B275" s="153"/>
      <c r="C275" s="153"/>
      <c r="D275" s="153"/>
      <c r="E275" s="153"/>
      <c r="F275" s="153"/>
      <c r="G275" s="153"/>
      <c r="H275" s="153"/>
      <c r="I275" s="153"/>
    </row>
    <row r="276" spans="2:9" ht="21" customHeight="1" x14ac:dyDescent="0.5">
      <c r="B276" s="153"/>
      <c r="C276" s="153"/>
      <c r="D276" s="153"/>
      <c r="E276" s="153"/>
      <c r="F276" s="153"/>
      <c r="G276" s="153"/>
      <c r="H276" s="153"/>
      <c r="I276" s="153"/>
    </row>
    <row r="277" spans="2:9" ht="21" customHeight="1" x14ac:dyDescent="0.5">
      <c r="B277" s="153"/>
      <c r="C277" s="153"/>
      <c r="D277" s="153"/>
      <c r="E277" s="153"/>
      <c r="F277" s="153"/>
      <c r="G277" s="153"/>
      <c r="H277" s="153"/>
      <c r="I277" s="153"/>
    </row>
    <row r="278" spans="2:9" ht="21" customHeight="1" x14ac:dyDescent="0.5">
      <c r="B278" s="153"/>
      <c r="C278" s="153"/>
      <c r="D278" s="153"/>
      <c r="E278" s="153"/>
      <c r="F278" s="153"/>
      <c r="G278" s="153"/>
      <c r="H278" s="153"/>
      <c r="I278" s="153"/>
    </row>
    <row r="279" spans="2:9" ht="21" customHeight="1" x14ac:dyDescent="0.5">
      <c r="B279" s="153"/>
      <c r="C279" s="153"/>
      <c r="D279" s="153"/>
      <c r="E279" s="153"/>
      <c r="F279" s="153"/>
      <c r="G279" s="153"/>
      <c r="H279" s="153"/>
      <c r="I279" s="153"/>
    </row>
    <row r="280" spans="2:9" ht="21" customHeight="1" x14ac:dyDescent="0.5">
      <c r="B280" s="153"/>
      <c r="C280" s="153"/>
      <c r="D280" s="153"/>
      <c r="E280" s="153"/>
      <c r="F280" s="153"/>
      <c r="G280" s="153"/>
      <c r="H280" s="153"/>
      <c r="I280" s="153"/>
    </row>
    <row r="281" spans="2:9" ht="21" customHeight="1" x14ac:dyDescent="0.5">
      <c r="B281" s="153"/>
      <c r="C281" s="153"/>
      <c r="D281" s="153"/>
      <c r="E281" s="153"/>
      <c r="F281" s="153"/>
      <c r="G281" s="153"/>
      <c r="H281" s="153"/>
      <c r="I281" s="153"/>
    </row>
    <row r="282" spans="2:9" ht="21" customHeight="1" x14ac:dyDescent="0.5">
      <c r="B282" s="153"/>
      <c r="C282" s="153"/>
      <c r="D282" s="153"/>
      <c r="E282" s="153"/>
      <c r="F282" s="153"/>
      <c r="G282" s="153"/>
      <c r="H282" s="153"/>
      <c r="I282" s="153"/>
    </row>
    <row r="283" spans="2:9" ht="21" customHeight="1" x14ac:dyDescent="0.5">
      <c r="B283" s="153"/>
      <c r="C283" s="153"/>
      <c r="D283" s="153"/>
      <c r="E283" s="153"/>
      <c r="F283" s="153"/>
      <c r="G283" s="153"/>
      <c r="H283" s="153"/>
      <c r="I283" s="153"/>
    </row>
    <row r="284" spans="2:9" ht="21" customHeight="1" x14ac:dyDescent="0.5">
      <c r="B284" s="153"/>
      <c r="C284" s="153"/>
      <c r="D284" s="153"/>
      <c r="E284" s="153"/>
      <c r="F284" s="153"/>
      <c r="G284" s="153"/>
      <c r="H284" s="153"/>
      <c r="I284" s="153"/>
    </row>
    <row r="285" spans="2:9" ht="21" customHeight="1" x14ac:dyDescent="0.5">
      <c r="B285" s="153"/>
      <c r="C285" s="153"/>
      <c r="D285" s="153"/>
      <c r="E285" s="153"/>
      <c r="F285" s="153"/>
      <c r="G285" s="153"/>
      <c r="H285" s="153"/>
      <c r="I285" s="153"/>
    </row>
    <row r="286" spans="2:9" ht="21" customHeight="1" x14ac:dyDescent="0.5">
      <c r="B286" s="153"/>
      <c r="C286" s="153"/>
      <c r="D286" s="153"/>
      <c r="E286" s="153"/>
      <c r="F286" s="153"/>
      <c r="G286" s="153"/>
      <c r="H286" s="153"/>
      <c r="I286" s="153"/>
    </row>
    <row r="287" spans="2:9" ht="21" customHeight="1" x14ac:dyDescent="0.5">
      <c r="B287" s="153"/>
      <c r="C287" s="153"/>
      <c r="D287" s="153"/>
      <c r="E287" s="153"/>
      <c r="F287" s="153"/>
      <c r="G287" s="153"/>
      <c r="H287" s="153"/>
      <c r="I287" s="153"/>
    </row>
    <row r="288" spans="2:9" ht="21" customHeight="1" x14ac:dyDescent="0.5">
      <c r="B288" s="153"/>
      <c r="C288" s="153"/>
      <c r="D288" s="153"/>
      <c r="E288" s="153"/>
      <c r="F288" s="153"/>
      <c r="G288" s="153"/>
      <c r="H288" s="153"/>
      <c r="I288" s="153"/>
    </row>
    <row r="289" spans="2:9" ht="21" customHeight="1" x14ac:dyDescent="0.5">
      <c r="B289" s="153"/>
      <c r="C289" s="153"/>
      <c r="D289" s="153"/>
      <c r="E289" s="153"/>
      <c r="F289" s="153"/>
      <c r="G289" s="153"/>
      <c r="H289" s="153"/>
      <c r="I289" s="153"/>
    </row>
    <row r="290" spans="2:9" ht="21" customHeight="1" x14ac:dyDescent="0.5">
      <c r="B290" s="153"/>
      <c r="C290" s="153"/>
      <c r="D290" s="153"/>
      <c r="E290" s="153"/>
      <c r="F290" s="153"/>
      <c r="G290" s="153"/>
      <c r="H290" s="153"/>
      <c r="I290" s="153"/>
    </row>
    <row r="291" spans="2:9" ht="21" customHeight="1" x14ac:dyDescent="0.5">
      <c r="B291" s="153"/>
      <c r="C291" s="153"/>
      <c r="D291" s="153"/>
      <c r="E291" s="153"/>
      <c r="F291" s="153"/>
      <c r="G291" s="153"/>
      <c r="H291" s="153"/>
      <c r="I291" s="153"/>
    </row>
    <row r="292" spans="2:9" ht="21" customHeight="1" x14ac:dyDescent="0.5">
      <c r="B292" s="153"/>
      <c r="C292" s="153"/>
      <c r="D292" s="153"/>
      <c r="E292" s="153"/>
      <c r="F292" s="153"/>
      <c r="G292" s="153"/>
      <c r="H292" s="153"/>
      <c r="I292" s="153"/>
    </row>
    <row r="293" spans="2:9" ht="21" customHeight="1" x14ac:dyDescent="0.5">
      <c r="B293" s="153"/>
      <c r="C293" s="153"/>
      <c r="D293" s="153"/>
      <c r="E293" s="153"/>
      <c r="F293" s="153"/>
      <c r="G293" s="153"/>
      <c r="H293" s="153"/>
      <c r="I293" s="153"/>
    </row>
    <row r="294" spans="2:9" ht="21" customHeight="1" x14ac:dyDescent="0.5">
      <c r="B294" s="153"/>
      <c r="C294" s="153"/>
      <c r="D294" s="153"/>
      <c r="E294" s="153"/>
      <c r="F294" s="153"/>
      <c r="G294" s="153"/>
      <c r="H294" s="153"/>
      <c r="I294" s="153"/>
    </row>
    <row r="295" spans="2:9" ht="21" customHeight="1" x14ac:dyDescent="0.5">
      <c r="B295" s="153"/>
      <c r="C295" s="153"/>
      <c r="D295" s="153"/>
      <c r="E295" s="153"/>
      <c r="F295" s="153"/>
      <c r="G295" s="153"/>
      <c r="H295" s="153"/>
      <c r="I295" s="153"/>
    </row>
    <row r="296" spans="2:9" ht="21" customHeight="1" x14ac:dyDescent="0.5">
      <c r="B296" s="153"/>
      <c r="C296" s="153"/>
      <c r="D296" s="153"/>
      <c r="E296" s="153"/>
      <c r="F296" s="153"/>
      <c r="G296" s="153"/>
      <c r="H296" s="153"/>
      <c r="I296" s="153"/>
    </row>
    <row r="297" spans="2:9" ht="21" customHeight="1" x14ac:dyDescent="0.5">
      <c r="B297" s="153"/>
      <c r="C297" s="153"/>
      <c r="D297" s="153"/>
      <c r="E297" s="153"/>
      <c r="F297" s="153"/>
      <c r="G297" s="153"/>
      <c r="H297" s="153"/>
      <c r="I297" s="153"/>
    </row>
    <row r="298" spans="2:9" ht="21" customHeight="1" x14ac:dyDescent="0.5">
      <c r="B298" s="153"/>
      <c r="C298" s="153"/>
      <c r="D298" s="153"/>
      <c r="E298" s="153"/>
      <c r="F298" s="153"/>
      <c r="G298" s="153"/>
      <c r="H298" s="153"/>
      <c r="I298" s="153"/>
    </row>
    <row r="299" spans="2:9" ht="21" customHeight="1" x14ac:dyDescent="0.5">
      <c r="B299" s="153"/>
      <c r="C299" s="153"/>
      <c r="D299" s="153"/>
      <c r="E299" s="153"/>
      <c r="F299" s="153"/>
      <c r="G299" s="153"/>
      <c r="H299" s="153"/>
      <c r="I299" s="153"/>
    </row>
    <row r="300" spans="2:9" ht="21" customHeight="1" x14ac:dyDescent="0.5">
      <c r="B300" s="153"/>
      <c r="C300" s="153"/>
      <c r="D300" s="153"/>
      <c r="E300" s="153"/>
      <c r="F300" s="153"/>
      <c r="G300" s="153"/>
      <c r="H300" s="153"/>
      <c r="I300" s="153"/>
    </row>
    <row r="301" spans="2:9" ht="21" customHeight="1" x14ac:dyDescent="0.5">
      <c r="B301" s="153"/>
      <c r="C301" s="153"/>
      <c r="D301" s="153"/>
      <c r="E301" s="153"/>
      <c r="F301" s="153"/>
      <c r="G301" s="153"/>
      <c r="H301" s="153"/>
      <c r="I301" s="153"/>
    </row>
    <row r="302" spans="2:9" ht="21" customHeight="1" x14ac:dyDescent="0.5">
      <c r="B302" s="153"/>
      <c r="C302" s="153"/>
      <c r="D302" s="153"/>
      <c r="E302" s="153"/>
      <c r="F302" s="153"/>
      <c r="G302" s="153"/>
      <c r="H302" s="153"/>
      <c r="I302" s="153"/>
    </row>
    <row r="303" spans="2:9" ht="21" customHeight="1" x14ac:dyDescent="0.5">
      <c r="B303" s="153"/>
      <c r="C303" s="153"/>
      <c r="D303" s="153"/>
      <c r="E303" s="153"/>
      <c r="F303" s="153"/>
      <c r="G303" s="153"/>
      <c r="H303" s="153"/>
      <c r="I303" s="153"/>
    </row>
    <row r="304" spans="2:9" ht="21" customHeight="1" x14ac:dyDescent="0.5">
      <c r="B304" s="153"/>
      <c r="C304" s="153"/>
      <c r="D304" s="153"/>
      <c r="E304" s="153"/>
      <c r="F304" s="153"/>
      <c r="G304" s="153"/>
      <c r="H304" s="153"/>
      <c r="I304" s="153"/>
    </row>
    <row r="305" spans="2:9" ht="21" customHeight="1" x14ac:dyDescent="0.5">
      <c r="B305" s="153"/>
      <c r="C305" s="153"/>
      <c r="D305" s="153"/>
      <c r="E305" s="153"/>
      <c r="F305" s="153"/>
      <c r="G305" s="153"/>
      <c r="H305" s="153"/>
      <c r="I305" s="153"/>
    </row>
    <row r="306" spans="2:9" ht="21" customHeight="1" x14ac:dyDescent="0.5">
      <c r="B306" s="153"/>
      <c r="C306" s="153"/>
      <c r="D306" s="153"/>
      <c r="E306" s="153"/>
      <c r="F306" s="153"/>
      <c r="G306" s="153"/>
      <c r="H306" s="153"/>
      <c r="I306" s="153"/>
    </row>
    <row r="307" spans="2:9" ht="21" customHeight="1" x14ac:dyDescent="0.5">
      <c r="B307" s="153"/>
      <c r="C307" s="153"/>
      <c r="D307" s="153"/>
      <c r="E307" s="153"/>
      <c r="F307" s="153"/>
      <c r="G307" s="153"/>
      <c r="H307" s="153"/>
      <c r="I307" s="153"/>
    </row>
    <row r="308" spans="2:9" ht="21" customHeight="1" x14ac:dyDescent="0.5">
      <c r="B308" s="153"/>
      <c r="C308" s="153"/>
      <c r="D308" s="153"/>
      <c r="E308" s="153"/>
      <c r="F308" s="153"/>
      <c r="G308" s="153"/>
      <c r="H308" s="153"/>
      <c r="I308" s="153"/>
    </row>
    <row r="309" spans="2:9" ht="21" customHeight="1" x14ac:dyDescent="0.5">
      <c r="B309" s="153"/>
      <c r="C309" s="153"/>
      <c r="D309" s="153"/>
      <c r="E309" s="153"/>
      <c r="F309" s="153"/>
      <c r="G309" s="153"/>
      <c r="H309" s="153"/>
      <c r="I309" s="153"/>
    </row>
    <row r="310" spans="2:9" ht="21" customHeight="1" x14ac:dyDescent="0.5">
      <c r="B310" s="153"/>
      <c r="C310" s="153"/>
      <c r="D310" s="153"/>
      <c r="E310" s="153"/>
      <c r="F310" s="153"/>
      <c r="G310" s="153"/>
      <c r="H310" s="153"/>
      <c r="I310" s="153"/>
    </row>
    <row r="311" spans="2:9" ht="21" customHeight="1" x14ac:dyDescent="0.5">
      <c r="B311" s="153"/>
      <c r="C311" s="153"/>
      <c r="D311" s="153"/>
      <c r="E311" s="153"/>
      <c r="F311" s="153"/>
      <c r="G311" s="153"/>
      <c r="H311" s="153"/>
      <c r="I311" s="153"/>
    </row>
    <row r="312" spans="2:9" ht="21" customHeight="1" x14ac:dyDescent="0.5">
      <c r="B312" s="153"/>
      <c r="C312" s="153"/>
      <c r="D312" s="153"/>
      <c r="E312" s="153"/>
      <c r="F312" s="153"/>
      <c r="G312" s="153"/>
      <c r="H312" s="153"/>
      <c r="I312" s="153"/>
    </row>
    <row r="313" spans="2:9" ht="21" customHeight="1" x14ac:dyDescent="0.5">
      <c r="B313" s="153"/>
      <c r="C313" s="153"/>
      <c r="D313" s="153"/>
      <c r="E313" s="153"/>
      <c r="F313" s="153"/>
      <c r="G313" s="153"/>
      <c r="H313" s="153"/>
      <c r="I313" s="153"/>
    </row>
    <row r="314" spans="2:9" ht="21" customHeight="1" x14ac:dyDescent="0.5">
      <c r="B314" s="153"/>
      <c r="C314" s="153"/>
      <c r="D314" s="153"/>
      <c r="E314" s="153"/>
      <c r="F314" s="153"/>
      <c r="G314" s="153"/>
      <c r="H314" s="153"/>
      <c r="I314" s="153"/>
    </row>
    <row r="315" spans="2:9" ht="21" customHeight="1" x14ac:dyDescent="0.5">
      <c r="B315" s="153"/>
      <c r="C315" s="153"/>
      <c r="D315" s="153"/>
      <c r="E315" s="153"/>
      <c r="F315" s="153"/>
      <c r="G315" s="153"/>
      <c r="H315" s="153"/>
      <c r="I315" s="153"/>
    </row>
    <row r="316" spans="2:9" ht="21" customHeight="1" x14ac:dyDescent="0.5">
      <c r="B316" s="153"/>
      <c r="C316" s="153"/>
      <c r="D316" s="153"/>
      <c r="E316" s="153"/>
      <c r="F316" s="153"/>
      <c r="G316" s="153"/>
      <c r="H316" s="153"/>
      <c r="I316" s="153"/>
    </row>
    <row r="317" spans="2:9" ht="21" customHeight="1" x14ac:dyDescent="0.5">
      <c r="B317" s="153"/>
      <c r="C317" s="153"/>
      <c r="D317" s="153"/>
      <c r="E317" s="153"/>
      <c r="F317" s="153"/>
      <c r="G317" s="153"/>
      <c r="H317" s="153"/>
      <c r="I317" s="153"/>
    </row>
    <row r="318" spans="2:9" ht="21" customHeight="1" x14ac:dyDescent="0.5">
      <c r="B318" s="153"/>
      <c r="C318" s="153"/>
      <c r="D318" s="153"/>
      <c r="E318" s="153"/>
      <c r="F318" s="153"/>
      <c r="G318" s="153"/>
      <c r="H318" s="153"/>
      <c r="I318" s="153"/>
    </row>
    <row r="319" spans="2:9" ht="21" customHeight="1" x14ac:dyDescent="0.5">
      <c r="B319" s="153"/>
      <c r="C319" s="153"/>
      <c r="D319" s="153"/>
      <c r="E319" s="153"/>
      <c r="F319" s="153"/>
      <c r="G319" s="153"/>
      <c r="H319" s="153"/>
      <c r="I319" s="153"/>
    </row>
    <row r="320" spans="2:9" ht="21" customHeight="1" x14ac:dyDescent="0.5">
      <c r="B320" s="153"/>
      <c r="C320" s="153"/>
      <c r="D320" s="153"/>
      <c r="E320" s="153"/>
      <c r="F320" s="153"/>
      <c r="G320" s="153"/>
      <c r="H320" s="153"/>
      <c r="I320" s="153"/>
    </row>
    <row r="321" spans="2:9" ht="21" customHeight="1" x14ac:dyDescent="0.5">
      <c r="B321" s="153"/>
      <c r="C321" s="153"/>
      <c r="D321" s="153"/>
      <c r="E321" s="153"/>
      <c r="F321" s="153"/>
      <c r="G321" s="153"/>
      <c r="H321" s="153"/>
      <c r="I321" s="153"/>
    </row>
    <row r="322" spans="2:9" ht="21" customHeight="1" x14ac:dyDescent="0.5">
      <c r="B322" s="153"/>
      <c r="C322" s="153"/>
      <c r="D322" s="153"/>
      <c r="E322" s="153"/>
      <c r="F322" s="153"/>
      <c r="G322" s="153"/>
      <c r="H322" s="153"/>
      <c r="I322" s="153"/>
    </row>
    <row r="323" spans="2:9" ht="21" customHeight="1" x14ac:dyDescent="0.5">
      <c r="B323" s="153"/>
      <c r="C323" s="153"/>
      <c r="D323" s="153"/>
      <c r="E323" s="153"/>
      <c r="F323" s="153"/>
      <c r="G323" s="153"/>
      <c r="H323" s="153"/>
      <c r="I323" s="153"/>
    </row>
    <row r="324" spans="2:9" ht="21" customHeight="1" x14ac:dyDescent="0.5">
      <c r="B324" s="153"/>
      <c r="C324" s="153"/>
      <c r="D324" s="153"/>
      <c r="E324" s="153"/>
      <c r="F324" s="153"/>
      <c r="G324" s="153"/>
      <c r="H324" s="153"/>
      <c r="I324" s="153"/>
    </row>
    <row r="325" spans="2:9" ht="21" customHeight="1" x14ac:dyDescent="0.5">
      <c r="B325" s="153"/>
      <c r="C325" s="153"/>
      <c r="D325" s="153"/>
      <c r="E325" s="153"/>
      <c r="F325" s="153"/>
      <c r="G325" s="153"/>
      <c r="H325" s="153"/>
      <c r="I325" s="153"/>
    </row>
    <row r="326" spans="2:9" ht="21" customHeight="1" x14ac:dyDescent="0.5">
      <c r="B326" s="153"/>
      <c r="C326" s="153"/>
      <c r="D326" s="153"/>
      <c r="E326" s="153"/>
      <c r="F326" s="153"/>
      <c r="G326" s="153"/>
      <c r="H326" s="153"/>
      <c r="I326" s="153"/>
    </row>
    <row r="327" spans="2:9" ht="21" customHeight="1" x14ac:dyDescent="0.5">
      <c r="B327" s="153"/>
      <c r="C327" s="153"/>
      <c r="D327" s="153"/>
      <c r="E327" s="153"/>
      <c r="F327" s="153"/>
      <c r="G327" s="153"/>
      <c r="H327" s="153"/>
      <c r="I327" s="153"/>
    </row>
    <row r="328" spans="2:9" ht="21" customHeight="1" x14ac:dyDescent="0.5">
      <c r="B328" s="153"/>
      <c r="C328" s="153"/>
      <c r="D328" s="153"/>
      <c r="E328" s="153"/>
      <c r="F328" s="153"/>
      <c r="G328" s="153"/>
      <c r="H328" s="153"/>
      <c r="I328" s="153"/>
    </row>
    <row r="329" spans="2:9" ht="21" customHeight="1" x14ac:dyDescent="0.5">
      <c r="B329" s="153"/>
      <c r="C329" s="153"/>
      <c r="D329" s="153"/>
      <c r="E329" s="153"/>
      <c r="F329" s="153"/>
      <c r="G329" s="153"/>
      <c r="H329" s="153"/>
      <c r="I329" s="153"/>
    </row>
    <row r="330" spans="2:9" ht="21" customHeight="1" x14ac:dyDescent="0.5">
      <c r="B330" s="153"/>
      <c r="C330" s="153"/>
      <c r="D330" s="153"/>
      <c r="E330" s="153"/>
      <c r="F330" s="153"/>
      <c r="G330" s="153"/>
      <c r="H330" s="153"/>
      <c r="I330" s="153"/>
    </row>
    <row r="331" spans="2:9" ht="21" customHeight="1" x14ac:dyDescent="0.5">
      <c r="B331" s="153"/>
      <c r="C331" s="153"/>
      <c r="D331" s="153"/>
      <c r="E331" s="153"/>
      <c r="F331" s="153"/>
      <c r="G331" s="153"/>
      <c r="H331" s="153"/>
      <c r="I331" s="153"/>
    </row>
    <row r="332" spans="2:9" ht="21" customHeight="1" x14ac:dyDescent="0.5">
      <c r="B332" s="153"/>
      <c r="C332" s="153"/>
      <c r="D332" s="153"/>
      <c r="E332" s="153"/>
      <c r="F332" s="153"/>
      <c r="G332" s="153"/>
      <c r="H332" s="153"/>
      <c r="I332" s="153"/>
    </row>
    <row r="333" spans="2:9" ht="21" customHeight="1" x14ac:dyDescent="0.5">
      <c r="B333" s="153"/>
      <c r="C333" s="153"/>
      <c r="D333" s="153"/>
      <c r="E333" s="153"/>
      <c r="F333" s="153"/>
      <c r="G333" s="153"/>
      <c r="H333" s="153"/>
      <c r="I333" s="153"/>
    </row>
    <row r="334" spans="2:9" ht="21" customHeight="1" x14ac:dyDescent="0.5">
      <c r="B334" s="153"/>
      <c r="C334" s="153"/>
      <c r="D334" s="153"/>
      <c r="E334" s="153"/>
      <c r="F334" s="153"/>
      <c r="G334" s="153"/>
      <c r="H334" s="153"/>
      <c r="I334" s="153"/>
    </row>
    <row r="335" spans="2:9" ht="21" customHeight="1" x14ac:dyDescent="0.5">
      <c r="B335" s="153"/>
      <c r="C335" s="153"/>
      <c r="D335" s="153"/>
      <c r="E335" s="153"/>
      <c r="F335" s="153"/>
      <c r="G335" s="153"/>
      <c r="H335" s="153"/>
      <c r="I335" s="153"/>
    </row>
    <row r="336" spans="2:9" ht="21" customHeight="1" x14ac:dyDescent="0.5">
      <c r="B336" s="153"/>
      <c r="C336" s="153"/>
      <c r="D336" s="153"/>
      <c r="E336" s="153"/>
      <c r="F336" s="153"/>
      <c r="G336" s="153"/>
      <c r="H336" s="153"/>
      <c r="I336" s="153"/>
    </row>
    <row r="337" spans="2:9" ht="21" customHeight="1" x14ac:dyDescent="0.5">
      <c r="B337" s="153"/>
      <c r="C337" s="153"/>
      <c r="D337" s="153"/>
      <c r="E337" s="153"/>
      <c r="F337" s="153"/>
      <c r="G337" s="153"/>
      <c r="H337" s="153"/>
      <c r="I337" s="153"/>
    </row>
    <row r="338" spans="2:9" ht="21" customHeight="1" x14ac:dyDescent="0.5">
      <c r="B338" s="153"/>
      <c r="C338" s="153"/>
      <c r="D338" s="153"/>
      <c r="E338" s="153"/>
      <c r="F338" s="153"/>
      <c r="G338" s="153"/>
      <c r="H338" s="153"/>
      <c r="I338" s="153"/>
    </row>
    <row r="339" spans="2:9" ht="21" customHeight="1" x14ac:dyDescent="0.5">
      <c r="B339" s="153"/>
      <c r="C339" s="153"/>
      <c r="D339" s="153"/>
      <c r="E339" s="153"/>
      <c r="F339" s="153"/>
      <c r="G339" s="153"/>
      <c r="H339" s="153"/>
      <c r="I339" s="153"/>
    </row>
    <row r="340" spans="2:9" ht="21" customHeight="1" x14ac:dyDescent="0.5">
      <c r="B340" s="153"/>
      <c r="C340" s="153"/>
      <c r="D340" s="153"/>
      <c r="E340" s="153"/>
      <c r="F340" s="153"/>
      <c r="G340" s="153"/>
      <c r="H340" s="153"/>
      <c r="I340" s="153"/>
    </row>
    <row r="341" spans="2:9" ht="21" customHeight="1" x14ac:dyDescent="0.5">
      <c r="B341" s="153"/>
      <c r="C341" s="153"/>
      <c r="D341" s="153"/>
      <c r="E341" s="153"/>
      <c r="F341" s="153"/>
      <c r="G341" s="153"/>
      <c r="H341" s="153"/>
      <c r="I341" s="153"/>
    </row>
    <row r="342" spans="2:9" ht="21" customHeight="1" x14ac:dyDescent="0.5">
      <c r="B342" s="153"/>
      <c r="C342" s="153"/>
      <c r="D342" s="153"/>
      <c r="E342" s="153"/>
      <c r="F342" s="153"/>
      <c r="G342" s="153"/>
      <c r="H342" s="153"/>
      <c r="I342" s="153"/>
    </row>
    <row r="343" spans="2:9" ht="21" customHeight="1" x14ac:dyDescent="0.5">
      <c r="B343" s="153"/>
      <c r="C343" s="153"/>
      <c r="D343" s="153"/>
      <c r="E343" s="153"/>
      <c r="F343" s="153"/>
      <c r="G343" s="153"/>
      <c r="H343" s="153"/>
      <c r="I343" s="153"/>
    </row>
    <row r="344" spans="2:9" ht="21" customHeight="1" x14ac:dyDescent="0.5">
      <c r="B344" s="153"/>
      <c r="C344" s="153"/>
      <c r="D344" s="153"/>
      <c r="E344" s="153"/>
      <c r="F344" s="153"/>
      <c r="G344" s="153"/>
      <c r="H344" s="153"/>
      <c r="I344" s="153"/>
    </row>
    <row r="345" spans="2:9" ht="21" customHeight="1" x14ac:dyDescent="0.5">
      <c r="B345" s="153"/>
      <c r="C345" s="153"/>
      <c r="D345" s="153"/>
      <c r="E345" s="153"/>
      <c r="F345" s="153"/>
      <c r="G345" s="153"/>
      <c r="H345" s="153"/>
      <c r="I345" s="153"/>
    </row>
    <row r="346" spans="2:9" ht="21" customHeight="1" x14ac:dyDescent="0.5">
      <c r="B346" s="153"/>
      <c r="C346" s="153"/>
      <c r="D346" s="153"/>
      <c r="E346" s="153"/>
      <c r="F346" s="153"/>
      <c r="G346" s="153"/>
      <c r="H346" s="153"/>
      <c r="I346" s="153"/>
    </row>
    <row r="347" spans="2:9" ht="21" customHeight="1" x14ac:dyDescent="0.5">
      <c r="B347" s="153"/>
      <c r="C347" s="153"/>
      <c r="D347" s="153"/>
      <c r="E347" s="153"/>
      <c r="F347" s="153"/>
      <c r="G347" s="153"/>
      <c r="H347" s="153"/>
      <c r="I347" s="153"/>
    </row>
    <row r="348" spans="2:9" ht="21" customHeight="1" x14ac:dyDescent="0.5">
      <c r="B348" s="153"/>
      <c r="C348" s="153"/>
      <c r="D348" s="153"/>
      <c r="E348" s="153"/>
      <c r="F348" s="153"/>
      <c r="G348" s="153"/>
      <c r="H348" s="153"/>
      <c r="I348" s="153"/>
    </row>
    <row r="349" spans="2:9" ht="21" customHeight="1" x14ac:dyDescent="0.5">
      <c r="B349" s="153"/>
      <c r="C349" s="153"/>
      <c r="D349" s="153"/>
      <c r="E349" s="153"/>
      <c r="F349" s="153"/>
      <c r="G349" s="153"/>
      <c r="H349" s="153"/>
      <c r="I349" s="153"/>
    </row>
    <row r="350" spans="2:9" ht="21" customHeight="1" x14ac:dyDescent="0.5">
      <c r="B350" s="153"/>
      <c r="C350" s="153"/>
      <c r="D350" s="153"/>
      <c r="E350" s="153"/>
      <c r="F350" s="153"/>
      <c r="G350" s="153"/>
      <c r="H350" s="153"/>
      <c r="I350" s="153"/>
    </row>
    <row r="351" spans="2:9" ht="21" customHeight="1" x14ac:dyDescent="0.5">
      <c r="B351" s="153"/>
      <c r="C351" s="153"/>
      <c r="D351" s="153"/>
      <c r="E351" s="153"/>
      <c r="F351" s="153"/>
      <c r="G351" s="153"/>
      <c r="H351" s="153"/>
      <c r="I351" s="153"/>
    </row>
    <row r="352" spans="2:9" ht="21" customHeight="1" x14ac:dyDescent="0.5">
      <c r="B352" s="153"/>
      <c r="C352" s="153"/>
      <c r="D352" s="153"/>
      <c r="E352" s="153"/>
      <c r="F352" s="153"/>
      <c r="G352" s="153"/>
      <c r="H352" s="153"/>
      <c r="I352" s="153"/>
    </row>
    <row r="353" spans="2:9" ht="21" customHeight="1" x14ac:dyDescent="0.5">
      <c r="B353" s="153"/>
      <c r="C353" s="153"/>
      <c r="D353" s="153"/>
      <c r="E353" s="153"/>
      <c r="F353" s="153"/>
      <c r="G353" s="153"/>
      <c r="H353" s="153"/>
      <c r="I353" s="153"/>
    </row>
    <row r="354" spans="2:9" ht="21" customHeight="1" x14ac:dyDescent="0.5">
      <c r="B354" s="153"/>
      <c r="C354" s="153"/>
      <c r="D354" s="153"/>
      <c r="E354" s="153"/>
      <c r="F354" s="153"/>
      <c r="G354" s="153"/>
      <c r="H354" s="153"/>
      <c r="I354" s="153"/>
    </row>
    <row r="355" spans="2:9" ht="21" customHeight="1" x14ac:dyDescent="0.5">
      <c r="B355" s="153"/>
      <c r="C355" s="153"/>
      <c r="D355" s="153"/>
      <c r="E355" s="153"/>
      <c r="F355" s="153"/>
      <c r="G355" s="153"/>
      <c r="H355" s="153"/>
      <c r="I355" s="153"/>
    </row>
    <row r="356" spans="2:9" ht="21" customHeight="1" x14ac:dyDescent="0.5">
      <c r="B356" s="153"/>
      <c r="C356" s="153"/>
      <c r="D356" s="153"/>
      <c r="E356" s="153"/>
      <c r="F356" s="153"/>
      <c r="G356" s="153"/>
      <c r="H356" s="153"/>
      <c r="I356" s="153"/>
    </row>
    <row r="357" spans="2:9" ht="21" customHeight="1" x14ac:dyDescent="0.5">
      <c r="B357" s="153"/>
      <c r="C357" s="153"/>
      <c r="D357" s="153"/>
      <c r="E357" s="153"/>
      <c r="F357" s="153"/>
      <c r="G357" s="153"/>
      <c r="H357" s="153"/>
      <c r="I357" s="153"/>
    </row>
    <row r="358" spans="2:9" ht="21" customHeight="1" x14ac:dyDescent="0.5">
      <c r="B358" s="153"/>
      <c r="C358" s="153"/>
      <c r="D358" s="153"/>
      <c r="E358" s="153"/>
      <c r="F358" s="153"/>
      <c r="G358" s="153"/>
      <c r="H358" s="153"/>
      <c r="I358" s="153"/>
    </row>
    <row r="359" spans="2:9" ht="21" customHeight="1" x14ac:dyDescent="0.5">
      <c r="B359" s="153"/>
      <c r="C359" s="153"/>
      <c r="D359" s="153"/>
      <c r="E359" s="153"/>
      <c r="F359" s="153"/>
      <c r="G359" s="153"/>
      <c r="H359" s="153"/>
      <c r="I359" s="153"/>
    </row>
    <row r="360" spans="2:9" ht="21" customHeight="1" x14ac:dyDescent="0.5">
      <c r="B360" s="153"/>
      <c r="C360" s="153"/>
      <c r="D360" s="153"/>
      <c r="E360" s="153"/>
      <c r="F360" s="153"/>
      <c r="G360" s="153"/>
      <c r="H360" s="153"/>
      <c r="I360" s="153"/>
    </row>
    <row r="361" spans="2:9" ht="21" customHeight="1" x14ac:dyDescent="0.5">
      <c r="B361" s="153"/>
      <c r="C361" s="153"/>
      <c r="D361" s="153"/>
      <c r="E361" s="153"/>
      <c r="F361" s="153"/>
      <c r="G361" s="153"/>
      <c r="H361" s="153"/>
      <c r="I361" s="153"/>
    </row>
    <row r="362" spans="2:9" ht="21" customHeight="1" x14ac:dyDescent="0.5">
      <c r="B362" s="153"/>
      <c r="C362" s="153"/>
      <c r="D362" s="153"/>
      <c r="E362" s="153"/>
      <c r="F362" s="153"/>
      <c r="G362" s="153"/>
      <c r="H362" s="153"/>
      <c r="I362" s="153"/>
    </row>
    <row r="363" spans="2:9" ht="21" customHeight="1" x14ac:dyDescent="0.5">
      <c r="B363" s="153"/>
      <c r="C363" s="153"/>
      <c r="D363" s="153"/>
      <c r="E363" s="153"/>
      <c r="F363" s="153"/>
      <c r="G363" s="153"/>
      <c r="H363" s="153"/>
      <c r="I363" s="153"/>
    </row>
    <row r="364" spans="2:9" ht="21" customHeight="1" x14ac:dyDescent="0.5">
      <c r="B364" s="153"/>
      <c r="C364" s="153"/>
      <c r="D364" s="153"/>
      <c r="E364" s="153"/>
      <c r="F364" s="153"/>
      <c r="G364" s="153"/>
      <c r="H364" s="153"/>
      <c r="I364" s="153"/>
    </row>
    <row r="365" spans="2:9" ht="21" customHeight="1" x14ac:dyDescent="0.5">
      <c r="B365" s="153"/>
      <c r="C365" s="153"/>
      <c r="D365" s="153"/>
      <c r="E365" s="153"/>
      <c r="F365" s="153"/>
      <c r="G365" s="153"/>
      <c r="H365" s="153"/>
      <c r="I365" s="153"/>
    </row>
    <row r="366" spans="2:9" ht="21" customHeight="1" x14ac:dyDescent="0.5">
      <c r="B366" s="153"/>
      <c r="C366" s="153"/>
      <c r="D366" s="153"/>
      <c r="E366" s="153"/>
      <c r="F366" s="153"/>
      <c r="G366" s="153"/>
      <c r="H366" s="153"/>
      <c r="I366" s="153"/>
    </row>
    <row r="367" spans="2:9" ht="21" customHeight="1" x14ac:dyDescent="0.5">
      <c r="B367" s="153"/>
      <c r="C367" s="153"/>
      <c r="D367" s="153"/>
      <c r="E367" s="153"/>
      <c r="F367" s="153"/>
      <c r="G367" s="153"/>
      <c r="H367" s="153"/>
      <c r="I367" s="153"/>
    </row>
    <row r="368" spans="2:9" ht="21" customHeight="1" x14ac:dyDescent="0.5">
      <c r="B368" s="153"/>
      <c r="C368" s="153"/>
      <c r="D368" s="153"/>
      <c r="E368" s="153"/>
      <c r="F368" s="153"/>
      <c r="G368" s="153"/>
      <c r="H368" s="153"/>
      <c r="I368" s="153"/>
    </row>
    <row r="369" spans="2:9" ht="21" customHeight="1" x14ac:dyDescent="0.5">
      <c r="B369" s="153"/>
      <c r="C369" s="153"/>
      <c r="D369" s="153"/>
      <c r="E369" s="153"/>
      <c r="F369" s="153"/>
      <c r="G369" s="153"/>
      <c r="H369" s="153"/>
      <c r="I369" s="153"/>
    </row>
    <row r="370" spans="2:9" ht="21" customHeight="1" x14ac:dyDescent="0.5">
      <c r="B370" s="153"/>
      <c r="C370" s="153"/>
      <c r="D370" s="153"/>
      <c r="E370" s="153"/>
      <c r="F370" s="153"/>
      <c r="G370" s="153"/>
      <c r="H370" s="153"/>
      <c r="I370" s="153"/>
    </row>
    <row r="371" spans="2:9" ht="21" customHeight="1" x14ac:dyDescent="0.5">
      <c r="B371" s="153"/>
      <c r="C371" s="153"/>
      <c r="D371" s="153"/>
      <c r="E371" s="153"/>
      <c r="F371" s="153"/>
      <c r="G371" s="153"/>
      <c r="H371" s="153"/>
      <c r="I371" s="153"/>
    </row>
    <row r="372" spans="2:9" ht="21" customHeight="1" x14ac:dyDescent="0.5">
      <c r="B372" s="153"/>
      <c r="C372" s="153"/>
      <c r="D372" s="153"/>
      <c r="E372" s="153"/>
      <c r="F372" s="153"/>
      <c r="G372" s="153"/>
      <c r="H372" s="153"/>
      <c r="I372" s="153"/>
    </row>
    <row r="373" spans="2:9" ht="21" customHeight="1" x14ac:dyDescent="0.5">
      <c r="B373" s="153"/>
      <c r="C373" s="153"/>
      <c r="D373" s="153"/>
      <c r="E373" s="153"/>
      <c r="F373" s="153"/>
      <c r="G373" s="153"/>
      <c r="H373" s="153"/>
      <c r="I373" s="153"/>
    </row>
    <row r="374" spans="2:9" ht="21" customHeight="1" x14ac:dyDescent="0.5">
      <c r="B374" s="153"/>
      <c r="C374" s="153"/>
      <c r="D374" s="153"/>
      <c r="E374" s="153"/>
      <c r="F374" s="153"/>
      <c r="G374" s="153"/>
      <c r="H374" s="153"/>
      <c r="I374" s="153"/>
    </row>
    <row r="375" spans="2:9" ht="21" customHeight="1" x14ac:dyDescent="0.5">
      <c r="B375" s="153"/>
      <c r="C375" s="153"/>
      <c r="D375" s="153"/>
      <c r="E375" s="153"/>
      <c r="F375" s="153"/>
      <c r="G375" s="153"/>
      <c r="H375" s="153"/>
      <c r="I375" s="153"/>
    </row>
    <row r="376" spans="2:9" ht="21" customHeight="1" x14ac:dyDescent="0.5">
      <c r="B376" s="153"/>
      <c r="C376" s="153"/>
      <c r="D376" s="153"/>
      <c r="E376" s="153"/>
      <c r="F376" s="153"/>
      <c r="G376" s="153"/>
      <c r="H376" s="153"/>
      <c r="I376" s="153"/>
    </row>
    <row r="377" spans="2:9" ht="21" customHeight="1" x14ac:dyDescent="0.5">
      <c r="B377" s="153"/>
      <c r="C377" s="153"/>
      <c r="D377" s="153"/>
      <c r="E377" s="153"/>
      <c r="F377" s="153"/>
      <c r="G377" s="153"/>
      <c r="H377" s="153"/>
      <c r="I377" s="153"/>
    </row>
    <row r="378" spans="2:9" ht="21" customHeight="1" x14ac:dyDescent="0.5">
      <c r="B378" s="153"/>
      <c r="C378" s="153"/>
      <c r="D378" s="153"/>
      <c r="E378" s="153"/>
      <c r="F378" s="153"/>
      <c r="G378" s="153"/>
      <c r="H378" s="153"/>
      <c r="I378" s="153"/>
    </row>
    <row r="379" spans="2:9" ht="21" customHeight="1" x14ac:dyDescent="0.5">
      <c r="B379" s="153"/>
      <c r="C379" s="153"/>
      <c r="D379" s="153"/>
      <c r="E379" s="153"/>
      <c r="F379" s="153"/>
      <c r="G379" s="153"/>
      <c r="H379" s="153"/>
      <c r="I379" s="153"/>
    </row>
    <row r="380" spans="2:9" ht="21" customHeight="1" x14ac:dyDescent="0.5">
      <c r="B380" s="153"/>
      <c r="C380" s="153"/>
      <c r="D380" s="153"/>
      <c r="E380" s="153"/>
      <c r="F380" s="153"/>
      <c r="G380" s="153"/>
      <c r="H380" s="153"/>
      <c r="I380" s="153"/>
    </row>
    <row r="381" spans="2:9" ht="21" customHeight="1" x14ac:dyDescent="0.5">
      <c r="B381" s="153"/>
      <c r="C381" s="153"/>
      <c r="D381" s="153"/>
      <c r="E381" s="153"/>
      <c r="F381" s="153"/>
      <c r="G381" s="153"/>
      <c r="H381" s="153"/>
      <c r="I381" s="153"/>
    </row>
    <row r="382" spans="2:9" ht="21" customHeight="1" x14ac:dyDescent="0.5">
      <c r="B382" s="153"/>
      <c r="C382" s="153"/>
      <c r="D382" s="153"/>
      <c r="E382" s="153"/>
      <c r="F382" s="153"/>
      <c r="G382" s="153"/>
      <c r="H382" s="153"/>
      <c r="I382" s="153"/>
    </row>
    <row r="383" spans="2:9" ht="21" customHeight="1" x14ac:dyDescent="0.5">
      <c r="B383" s="153"/>
      <c r="C383" s="153"/>
      <c r="D383" s="153"/>
      <c r="E383" s="153"/>
      <c r="F383" s="153"/>
      <c r="G383" s="153"/>
      <c r="H383" s="153"/>
      <c r="I383" s="153"/>
    </row>
    <row r="384" spans="2:9" ht="21" customHeight="1" x14ac:dyDescent="0.5">
      <c r="B384" s="153"/>
      <c r="C384" s="153"/>
      <c r="D384" s="153"/>
      <c r="E384" s="153"/>
      <c r="F384" s="153"/>
      <c r="G384" s="153"/>
      <c r="H384" s="153"/>
      <c r="I384" s="153"/>
    </row>
    <row r="385" spans="2:9" ht="21" customHeight="1" x14ac:dyDescent="0.5">
      <c r="B385" s="153"/>
      <c r="C385" s="153"/>
      <c r="D385" s="153"/>
      <c r="E385" s="153"/>
      <c r="F385" s="153"/>
      <c r="G385" s="153"/>
      <c r="H385" s="153"/>
      <c r="I385" s="153"/>
    </row>
    <row r="386" spans="2:9" ht="21" customHeight="1" x14ac:dyDescent="0.5">
      <c r="B386" s="153"/>
      <c r="C386" s="153"/>
      <c r="D386" s="153"/>
      <c r="E386" s="153"/>
      <c r="F386" s="153"/>
      <c r="G386" s="153"/>
      <c r="H386" s="153"/>
      <c r="I386" s="153"/>
    </row>
    <row r="387" spans="2:9" ht="21" customHeight="1" x14ac:dyDescent="0.5">
      <c r="B387" s="153"/>
      <c r="C387" s="153"/>
      <c r="D387" s="153"/>
      <c r="E387" s="153"/>
      <c r="F387" s="153"/>
      <c r="G387" s="153"/>
      <c r="H387" s="153"/>
      <c r="I387" s="153"/>
    </row>
    <row r="388" spans="2:9" ht="21" customHeight="1" x14ac:dyDescent="0.5">
      <c r="B388" s="153"/>
      <c r="C388" s="153"/>
      <c r="D388" s="153"/>
      <c r="E388" s="153"/>
      <c r="F388" s="153"/>
      <c r="G388" s="153"/>
      <c r="H388" s="153"/>
      <c r="I388" s="153"/>
    </row>
    <row r="389" spans="2:9" ht="21" customHeight="1" x14ac:dyDescent="0.5">
      <c r="B389" s="153"/>
      <c r="C389" s="153"/>
      <c r="D389" s="153"/>
      <c r="E389" s="153"/>
      <c r="F389" s="153"/>
      <c r="G389" s="153"/>
      <c r="H389" s="153"/>
      <c r="I389" s="153"/>
    </row>
    <row r="390" spans="2:9" ht="21" customHeight="1" x14ac:dyDescent="0.5">
      <c r="B390" s="153"/>
      <c r="C390" s="153"/>
      <c r="D390" s="153"/>
      <c r="E390" s="153"/>
      <c r="F390" s="153"/>
      <c r="G390" s="153"/>
      <c r="H390" s="153"/>
      <c r="I390" s="153"/>
    </row>
    <row r="391" spans="2:9" ht="21" customHeight="1" x14ac:dyDescent="0.5">
      <c r="B391" s="153"/>
      <c r="C391" s="153"/>
      <c r="D391" s="153"/>
      <c r="E391" s="153"/>
      <c r="F391" s="153"/>
      <c r="G391" s="153"/>
      <c r="H391" s="153"/>
      <c r="I391" s="153"/>
    </row>
    <row r="392" spans="2:9" ht="21" customHeight="1" x14ac:dyDescent="0.5">
      <c r="B392" s="153"/>
      <c r="C392" s="153"/>
      <c r="D392" s="153"/>
      <c r="E392" s="153"/>
      <c r="F392" s="153"/>
      <c r="G392" s="153"/>
      <c r="H392" s="153"/>
      <c r="I392" s="153"/>
    </row>
    <row r="393" spans="2:9" ht="21" customHeight="1" x14ac:dyDescent="0.5">
      <c r="B393" s="153"/>
      <c r="C393" s="153"/>
      <c r="D393" s="153"/>
      <c r="E393" s="153"/>
      <c r="F393" s="153"/>
      <c r="G393" s="153"/>
      <c r="H393" s="153"/>
      <c r="I393" s="153"/>
    </row>
    <row r="394" spans="2:9" ht="21" customHeight="1" x14ac:dyDescent="0.5">
      <c r="B394" s="153"/>
      <c r="C394" s="153"/>
      <c r="D394" s="153"/>
      <c r="E394" s="153"/>
      <c r="F394" s="153"/>
      <c r="G394" s="153"/>
      <c r="H394" s="153"/>
      <c r="I394" s="153"/>
    </row>
    <row r="395" spans="2:9" ht="21" customHeight="1" x14ac:dyDescent="0.5">
      <c r="B395" s="153"/>
      <c r="C395" s="153"/>
      <c r="D395" s="153"/>
      <c r="E395" s="153"/>
      <c r="F395" s="153"/>
      <c r="G395" s="153"/>
      <c r="H395" s="153"/>
      <c r="I395" s="153"/>
    </row>
    <row r="396" spans="2:9" ht="21" customHeight="1" x14ac:dyDescent="0.5">
      <c r="B396" s="153"/>
      <c r="C396" s="153"/>
      <c r="D396" s="153"/>
      <c r="E396" s="153"/>
      <c r="F396" s="153"/>
      <c r="G396" s="153"/>
      <c r="H396" s="153"/>
      <c r="I396" s="153"/>
    </row>
    <row r="397" spans="2:9" ht="21" customHeight="1" x14ac:dyDescent="0.5">
      <c r="B397" s="153"/>
      <c r="C397" s="153"/>
      <c r="D397" s="153"/>
      <c r="E397" s="153"/>
      <c r="F397" s="153"/>
      <c r="G397" s="153"/>
      <c r="H397" s="153"/>
      <c r="I397" s="153"/>
    </row>
    <row r="398" spans="2:9" ht="21" customHeight="1" x14ac:dyDescent="0.5">
      <c r="B398" s="153"/>
      <c r="C398" s="153"/>
      <c r="D398" s="153"/>
      <c r="E398" s="153"/>
      <c r="F398" s="153"/>
      <c r="G398" s="153"/>
      <c r="H398" s="153"/>
      <c r="I398" s="153"/>
    </row>
    <row r="399" spans="2:9" ht="21" customHeight="1" x14ac:dyDescent="0.5">
      <c r="B399" s="153"/>
      <c r="C399" s="153"/>
      <c r="D399" s="153"/>
      <c r="E399" s="153"/>
      <c r="F399" s="153"/>
      <c r="G399" s="153"/>
      <c r="H399" s="153"/>
      <c r="I399" s="153"/>
    </row>
    <row r="400" spans="2:9" ht="21" customHeight="1" x14ac:dyDescent="0.5">
      <c r="B400" s="153"/>
      <c r="C400" s="153"/>
      <c r="D400" s="153"/>
      <c r="E400" s="153"/>
      <c r="F400" s="153"/>
      <c r="G400" s="153"/>
      <c r="H400" s="153"/>
      <c r="I400" s="153"/>
    </row>
    <row r="401" spans="2:9" ht="21" customHeight="1" x14ac:dyDescent="0.5">
      <c r="B401" s="153"/>
      <c r="C401" s="153"/>
      <c r="D401" s="153"/>
      <c r="E401" s="153"/>
      <c r="F401" s="153"/>
      <c r="G401" s="153"/>
      <c r="H401" s="153"/>
      <c r="I401" s="153"/>
    </row>
    <row r="402" spans="2:9" ht="21" customHeight="1" x14ac:dyDescent="0.5">
      <c r="B402" s="153"/>
      <c r="C402" s="153"/>
      <c r="D402" s="153"/>
      <c r="E402" s="153"/>
      <c r="F402" s="153"/>
      <c r="G402" s="153"/>
      <c r="H402" s="153"/>
      <c r="I402" s="153"/>
    </row>
    <row r="403" spans="2:9" ht="21" customHeight="1" x14ac:dyDescent="0.5">
      <c r="B403" s="153"/>
      <c r="C403" s="153"/>
      <c r="D403" s="153"/>
      <c r="E403" s="153"/>
      <c r="F403" s="153"/>
      <c r="G403" s="153"/>
      <c r="H403" s="153"/>
      <c r="I403" s="153"/>
    </row>
    <row r="404" spans="2:9" ht="21" customHeight="1" x14ac:dyDescent="0.5">
      <c r="B404" s="153"/>
      <c r="C404" s="153"/>
      <c r="D404" s="153"/>
      <c r="E404" s="153"/>
      <c r="F404" s="153"/>
      <c r="G404" s="153"/>
      <c r="H404" s="153"/>
      <c r="I404" s="153"/>
    </row>
    <row r="405" spans="2:9" ht="21" customHeight="1" x14ac:dyDescent="0.5">
      <c r="B405" s="153"/>
      <c r="C405" s="153"/>
      <c r="D405" s="153"/>
      <c r="E405" s="153"/>
      <c r="F405" s="153"/>
      <c r="G405" s="153"/>
      <c r="H405" s="153"/>
      <c r="I405" s="153"/>
    </row>
    <row r="406" spans="2:9" ht="21" customHeight="1" x14ac:dyDescent="0.5">
      <c r="B406" s="153"/>
      <c r="C406" s="153"/>
      <c r="D406" s="153"/>
      <c r="E406" s="153"/>
      <c r="F406" s="153"/>
      <c r="G406" s="153"/>
      <c r="H406" s="153"/>
      <c r="I406" s="153"/>
    </row>
    <row r="407" spans="2:9" ht="21" customHeight="1" x14ac:dyDescent="0.5">
      <c r="B407" s="153"/>
      <c r="C407" s="153"/>
      <c r="D407" s="153"/>
      <c r="E407" s="153"/>
      <c r="F407" s="153"/>
      <c r="G407" s="153"/>
      <c r="H407" s="153"/>
      <c r="I407" s="153"/>
    </row>
    <row r="408" spans="2:9" ht="21" customHeight="1" x14ac:dyDescent="0.5">
      <c r="B408" s="153"/>
      <c r="C408" s="153"/>
      <c r="D408" s="153"/>
      <c r="E408" s="153"/>
      <c r="F408" s="153"/>
      <c r="G408" s="153"/>
      <c r="H408" s="153"/>
      <c r="I408" s="153"/>
    </row>
    <row r="409" spans="2:9" ht="21" customHeight="1" x14ac:dyDescent="0.5">
      <c r="B409" s="153"/>
      <c r="C409" s="153"/>
      <c r="D409" s="153"/>
      <c r="E409" s="153"/>
      <c r="F409" s="153"/>
      <c r="G409" s="153"/>
      <c r="H409" s="153"/>
      <c r="I409" s="153"/>
    </row>
    <row r="410" spans="2:9" ht="21" customHeight="1" x14ac:dyDescent="0.5">
      <c r="B410" s="153"/>
      <c r="C410" s="153"/>
      <c r="D410" s="153"/>
      <c r="E410" s="153"/>
      <c r="F410" s="153"/>
      <c r="G410" s="153"/>
      <c r="H410" s="153"/>
      <c r="I410" s="153"/>
    </row>
    <row r="411" spans="2:9" ht="21" customHeight="1" x14ac:dyDescent="0.5">
      <c r="B411" s="153"/>
      <c r="C411" s="153"/>
      <c r="D411" s="153"/>
      <c r="E411" s="153"/>
      <c r="F411" s="153"/>
      <c r="G411" s="153"/>
      <c r="H411" s="153"/>
      <c r="I411" s="153"/>
    </row>
    <row r="412" spans="2:9" ht="21" customHeight="1" x14ac:dyDescent="0.5">
      <c r="B412" s="153"/>
      <c r="C412" s="153"/>
      <c r="D412" s="153"/>
      <c r="E412" s="153"/>
      <c r="F412" s="153"/>
      <c r="G412" s="153"/>
      <c r="H412" s="153"/>
      <c r="I412" s="153"/>
    </row>
    <row r="413" spans="2:9" ht="21" customHeight="1" x14ac:dyDescent="0.5">
      <c r="B413" s="153"/>
      <c r="C413" s="153"/>
      <c r="D413" s="153"/>
      <c r="E413" s="153"/>
      <c r="F413" s="153"/>
      <c r="G413" s="153"/>
      <c r="H413" s="153"/>
      <c r="I413" s="153"/>
    </row>
    <row r="414" spans="2:9" ht="21" customHeight="1" x14ac:dyDescent="0.5">
      <c r="B414" s="153"/>
      <c r="C414" s="153"/>
      <c r="D414" s="153"/>
      <c r="E414" s="153"/>
      <c r="F414" s="153"/>
      <c r="G414" s="153"/>
      <c r="H414" s="153"/>
      <c r="I414" s="153"/>
    </row>
    <row r="415" spans="2:9" ht="21" customHeight="1" x14ac:dyDescent="0.5">
      <c r="B415" s="153"/>
      <c r="C415" s="153"/>
      <c r="D415" s="153"/>
      <c r="E415" s="153"/>
      <c r="F415" s="153"/>
      <c r="G415" s="153"/>
      <c r="H415" s="153"/>
      <c r="I415" s="153"/>
    </row>
    <row r="416" spans="2:9" ht="21" customHeight="1" x14ac:dyDescent="0.5">
      <c r="B416" s="153"/>
      <c r="C416" s="153"/>
      <c r="D416" s="153"/>
      <c r="E416" s="153"/>
      <c r="F416" s="153"/>
      <c r="G416" s="153"/>
      <c r="H416" s="153"/>
      <c r="I416" s="153"/>
    </row>
    <row r="417" spans="2:9" ht="21" customHeight="1" x14ac:dyDescent="0.5">
      <c r="B417" s="153"/>
      <c r="C417" s="153"/>
      <c r="D417" s="153"/>
      <c r="E417" s="153"/>
      <c r="F417" s="153"/>
      <c r="G417" s="153"/>
      <c r="H417" s="153"/>
      <c r="I417" s="153"/>
    </row>
    <row r="418" spans="2:9" ht="21" customHeight="1" x14ac:dyDescent="0.5">
      <c r="B418" s="153"/>
      <c r="C418" s="153"/>
      <c r="D418" s="153"/>
      <c r="E418" s="153"/>
      <c r="F418" s="153"/>
      <c r="G418" s="153"/>
      <c r="H418" s="153"/>
      <c r="I418" s="153"/>
    </row>
    <row r="419" spans="2:9" ht="21" customHeight="1" x14ac:dyDescent="0.5">
      <c r="B419" s="153"/>
      <c r="C419" s="153"/>
      <c r="D419" s="153"/>
      <c r="E419" s="153"/>
      <c r="F419" s="153"/>
      <c r="G419" s="153"/>
      <c r="H419" s="153"/>
      <c r="I419" s="153"/>
    </row>
    <row r="420" spans="2:9" ht="21" customHeight="1" x14ac:dyDescent="0.5">
      <c r="B420" s="153"/>
      <c r="C420" s="153"/>
      <c r="D420" s="153"/>
      <c r="E420" s="153"/>
      <c r="F420" s="153"/>
      <c r="G420" s="153"/>
      <c r="H420" s="153"/>
      <c r="I420" s="153"/>
    </row>
    <row r="421" spans="2:9" ht="21" customHeight="1" x14ac:dyDescent="0.5">
      <c r="B421" s="153"/>
      <c r="C421" s="153"/>
      <c r="D421" s="153"/>
      <c r="E421" s="153"/>
      <c r="F421" s="153"/>
      <c r="G421" s="153"/>
      <c r="H421" s="153"/>
      <c r="I421" s="153"/>
    </row>
    <row r="422" spans="2:9" ht="21" customHeight="1" x14ac:dyDescent="0.5">
      <c r="B422" s="153"/>
      <c r="C422" s="153"/>
      <c r="D422" s="153"/>
      <c r="E422" s="153"/>
      <c r="F422" s="153"/>
      <c r="G422" s="153"/>
      <c r="H422" s="153"/>
      <c r="I422" s="153"/>
    </row>
    <row r="423" spans="2:9" ht="21" customHeight="1" x14ac:dyDescent="0.5">
      <c r="B423" s="153"/>
      <c r="C423" s="153"/>
      <c r="D423" s="153"/>
      <c r="E423" s="153"/>
      <c r="F423" s="153"/>
      <c r="G423" s="153"/>
      <c r="H423" s="153"/>
      <c r="I423" s="153"/>
    </row>
    <row r="424" spans="2:9" ht="21" customHeight="1" x14ac:dyDescent="0.5">
      <c r="B424" s="153"/>
      <c r="C424" s="153"/>
      <c r="D424" s="153"/>
      <c r="E424" s="153"/>
      <c r="F424" s="153"/>
      <c r="G424" s="153"/>
      <c r="H424" s="153"/>
      <c r="I424" s="153"/>
    </row>
    <row r="425" spans="2:9" ht="21" customHeight="1" x14ac:dyDescent="0.5">
      <c r="B425" s="153"/>
      <c r="C425" s="153"/>
      <c r="D425" s="153"/>
      <c r="E425" s="153"/>
      <c r="F425" s="153"/>
      <c r="G425" s="153"/>
      <c r="H425" s="153"/>
      <c r="I425" s="153"/>
    </row>
    <row r="426" spans="2:9" ht="21" customHeight="1" x14ac:dyDescent="0.5">
      <c r="B426" s="153"/>
      <c r="C426" s="153"/>
      <c r="D426" s="153"/>
      <c r="E426" s="153"/>
      <c r="F426" s="153"/>
      <c r="G426" s="153"/>
      <c r="H426" s="153"/>
      <c r="I426" s="153"/>
    </row>
    <row r="427" spans="2:9" ht="21" customHeight="1" x14ac:dyDescent="0.5">
      <c r="B427" s="153"/>
      <c r="C427" s="153"/>
      <c r="D427" s="153"/>
      <c r="E427" s="153"/>
      <c r="F427" s="153"/>
      <c r="G427" s="153"/>
      <c r="H427" s="153"/>
      <c r="I427" s="153"/>
    </row>
    <row r="428" spans="2:9" ht="21" customHeight="1" x14ac:dyDescent="0.5">
      <c r="B428" s="153"/>
      <c r="C428" s="153"/>
      <c r="D428" s="153"/>
      <c r="E428" s="153"/>
      <c r="F428" s="153"/>
      <c r="G428" s="153"/>
      <c r="H428" s="153"/>
      <c r="I428" s="153"/>
    </row>
    <row r="429" spans="2:9" ht="21" customHeight="1" x14ac:dyDescent="0.5">
      <c r="B429" s="153"/>
      <c r="C429" s="153"/>
      <c r="D429" s="153"/>
      <c r="E429" s="153"/>
      <c r="F429" s="153"/>
      <c r="G429" s="153"/>
      <c r="H429" s="153"/>
      <c r="I429" s="153"/>
    </row>
    <row r="430" spans="2:9" ht="21" customHeight="1" x14ac:dyDescent="0.5">
      <c r="B430" s="153"/>
      <c r="C430" s="153"/>
      <c r="D430" s="153"/>
      <c r="E430" s="153"/>
      <c r="F430" s="153"/>
      <c r="G430" s="153"/>
      <c r="H430" s="153"/>
      <c r="I430" s="153"/>
    </row>
    <row r="431" spans="2:9" ht="21" customHeight="1" x14ac:dyDescent="0.5">
      <c r="B431" s="153"/>
      <c r="C431" s="153"/>
      <c r="D431" s="153"/>
      <c r="E431" s="153"/>
      <c r="F431" s="153"/>
      <c r="G431" s="153"/>
      <c r="H431" s="153"/>
      <c r="I431" s="153"/>
    </row>
    <row r="432" spans="2:9" ht="21" customHeight="1" x14ac:dyDescent="0.5">
      <c r="B432" s="153"/>
      <c r="C432" s="153"/>
      <c r="D432" s="153"/>
      <c r="E432" s="153"/>
      <c r="F432" s="153"/>
      <c r="G432" s="153"/>
      <c r="H432" s="153"/>
      <c r="I432" s="153"/>
    </row>
    <row r="433" spans="2:9" ht="21" customHeight="1" x14ac:dyDescent="0.5">
      <c r="B433" s="153"/>
      <c r="C433" s="153"/>
      <c r="D433" s="153"/>
      <c r="E433" s="153"/>
      <c r="F433" s="153"/>
      <c r="G433" s="153"/>
      <c r="H433" s="153"/>
      <c r="I433" s="153"/>
    </row>
    <row r="434" spans="2:9" ht="21" customHeight="1" x14ac:dyDescent="0.5">
      <c r="B434" s="153"/>
      <c r="C434" s="153"/>
      <c r="D434" s="153"/>
      <c r="E434" s="153"/>
      <c r="F434" s="153"/>
      <c r="G434" s="153"/>
      <c r="H434" s="153"/>
      <c r="I434" s="153"/>
    </row>
    <row r="435" spans="2:9" ht="21" customHeight="1" x14ac:dyDescent="0.5">
      <c r="B435" s="153"/>
      <c r="C435" s="153"/>
      <c r="D435" s="153"/>
      <c r="E435" s="153"/>
      <c r="F435" s="153"/>
      <c r="G435" s="153"/>
      <c r="H435" s="153"/>
      <c r="I435" s="153"/>
    </row>
    <row r="436" spans="2:9" ht="21" customHeight="1" x14ac:dyDescent="0.5">
      <c r="B436" s="153"/>
      <c r="C436" s="153"/>
      <c r="D436" s="153"/>
      <c r="E436" s="153"/>
      <c r="F436" s="153"/>
      <c r="G436" s="153"/>
      <c r="H436" s="153"/>
      <c r="I436" s="153"/>
    </row>
    <row r="437" spans="2:9" ht="21" customHeight="1" x14ac:dyDescent="0.5">
      <c r="B437" s="153"/>
      <c r="C437" s="153"/>
      <c r="D437" s="153"/>
      <c r="E437" s="153"/>
      <c r="F437" s="153"/>
      <c r="G437" s="153"/>
      <c r="H437" s="153"/>
      <c r="I437" s="153"/>
    </row>
    <row r="438" spans="2:9" ht="21" customHeight="1" x14ac:dyDescent="0.5">
      <c r="B438" s="153"/>
      <c r="C438" s="153"/>
      <c r="D438" s="153"/>
      <c r="E438" s="153"/>
      <c r="F438" s="153"/>
      <c r="G438" s="153"/>
      <c r="H438" s="153"/>
      <c r="I438" s="153"/>
    </row>
    <row r="439" spans="2:9" ht="21" customHeight="1" x14ac:dyDescent="0.5">
      <c r="B439" s="153"/>
      <c r="C439" s="153"/>
      <c r="D439" s="153"/>
      <c r="E439" s="153"/>
      <c r="F439" s="153"/>
      <c r="G439" s="153"/>
      <c r="H439" s="153"/>
      <c r="I439" s="153"/>
    </row>
    <row r="440" spans="2:9" ht="21" customHeight="1" x14ac:dyDescent="0.5">
      <c r="B440" s="153"/>
      <c r="C440" s="153"/>
      <c r="D440" s="153"/>
      <c r="E440" s="153"/>
      <c r="F440" s="153"/>
      <c r="G440" s="153"/>
      <c r="H440" s="153"/>
      <c r="I440" s="153"/>
    </row>
    <row r="441" spans="2:9" ht="21" customHeight="1" x14ac:dyDescent="0.5">
      <c r="B441" s="153"/>
      <c r="C441" s="153"/>
      <c r="D441" s="153"/>
      <c r="E441" s="153"/>
      <c r="F441" s="153"/>
      <c r="G441" s="153"/>
      <c r="H441" s="153"/>
      <c r="I441" s="153"/>
    </row>
    <row r="442" spans="2:9" ht="21" customHeight="1" x14ac:dyDescent="0.5">
      <c r="B442" s="153"/>
      <c r="C442" s="153"/>
      <c r="D442" s="153"/>
      <c r="E442" s="153"/>
      <c r="F442" s="153"/>
      <c r="G442" s="153"/>
      <c r="H442" s="153"/>
      <c r="I442" s="153"/>
    </row>
    <row r="443" spans="2:9" ht="21" customHeight="1" x14ac:dyDescent="0.5">
      <c r="B443" s="153"/>
      <c r="C443" s="153"/>
      <c r="D443" s="153"/>
      <c r="E443" s="153"/>
      <c r="F443" s="153"/>
      <c r="G443" s="153"/>
      <c r="H443" s="153"/>
      <c r="I443" s="153"/>
    </row>
    <row r="444" spans="2:9" ht="21" customHeight="1" x14ac:dyDescent="0.5">
      <c r="B444" s="153"/>
      <c r="C444" s="153"/>
      <c r="D444" s="153"/>
      <c r="E444" s="153"/>
      <c r="F444" s="153"/>
      <c r="G444" s="153"/>
      <c r="H444" s="153"/>
      <c r="I444" s="153"/>
    </row>
    <row r="445" spans="2:9" ht="21" customHeight="1" x14ac:dyDescent="0.5">
      <c r="B445" s="153"/>
      <c r="C445" s="153"/>
      <c r="D445" s="153"/>
      <c r="E445" s="153"/>
      <c r="F445" s="153"/>
      <c r="G445" s="153"/>
      <c r="H445" s="153"/>
      <c r="I445" s="153"/>
    </row>
    <row r="446" spans="2:9" ht="21" customHeight="1" x14ac:dyDescent="0.5">
      <c r="B446" s="153"/>
      <c r="C446" s="153"/>
      <c r="D446" s="153"/>
      <c r="E446" s="153"/>
      <c r="F446" s="153"/>
      <c r="G446" s="153"/>
      <c r="H446" s="153"/>
      <c r="I446" s="153"/>
    </row>
    <row r="447" spans="2:9" ht="21" customHeight="1" x14ac:dyDescent="0.5">
      <c r="B447" s="153"/>
      <c r="C447" s="153"/>
      <c r="D447" s="153"/>
      <c r="E447" s="153"/>
      <c r="F447" s="153"/>
      <c r="G447" s="153"/>
      <c r="H447" s="153"/>
      <c r="I447" s="153"/>
    </row>
    <row r="448" spans="2:9" ht="21" customHeight="1" x14ac:dyDescent="0.5">
      <c r="B448" s="153"/>
      <c r="C448" s="153"/>
      <c r="D448" s="153"/>
      <c r="E448" s="153"/>
      <c r="F448" s="153"/>
      <c r="G448" s="153"/>
      <c r="H448" s="153"/>
      <c r="I448" s="153"/>
    </row>
    <row r="449" spans="2:9" ht="21" customHeight="1" x14ac:dyDescent="0.5">
      <c r="B449" s="153"/>
      <c r="C449" s="153"/>
      <c r="D449" s="153"/>
      <c r="E449" s="153"/>
      <c r="F449" s="153"/>
      <c r="G449" s="153"/>
      <c r="H449" s="153"/>
      <c r="I449" s="153"/>
    </row>
    <row r="450" spans="2:9" ht="21" customHeight="1" x14ac:dyDescent="0.5">
      <c r="B450" s="153"/>
      <c r="C450" s="153"/>
      <c r="D450" s="153"/>
      <c r="E450" s="153"/>
      <c r="F450" s="153"/>
      <c r="G450" s="153"/>
      <c r="H450" s="153"/>
      <c r="I450" s="153"/>
    </row>
    <row r="451" spans="2:9" ht="21" customHeight="1" x14ac:dyDescent="0.5">
      <c r="B451" s="153"/>
      <c r="C451" s="153"/>
      <c r="D451" s="153"/>
      <c r="E451" s="153"/>
      <c r="F451" s="153"/>
      <c r="G451" s="153"/>
      <c r="H451" s="153"/>
      <c r="I451" s="153"/>
    </row>
    <row r="452" spans="2:9" ht="21" customHeight="1" x14ac:dyDescent="0.5">
      <c r="B452" s="153"/>
      <c r="C452" s="153"/>
      <c r="D452" s="153"/>
      <c r="E452" s="153"/>
      <c r="F452" s="153"/>
      <c r="G452" s="153"/>
      <c r="H452" s="153"/>
      <c r="I452" s="153"/>
    </row>
    <row r="453" spans="2:9" ht="21" customHeight="1" x14ac:dyDescent="0.5">
      <c r="B453" s="153"/>
      <c r="C453" s="153"/>
      <c r="D453" s="153"/>
      <c r="E453" s="153"/>
      <c r="F453" s="153"/>
      <c r="G453" s="153"/>
      <c r="H453" s="153"/>
      <c r="I453" s="153"/>
    </row>
    <row r="454" spans="2:9" ht="21" customHeight="1" x14ac:dyDescent="0.5">
      <c r="B454" s="153"/>
      <c r="C454" s="153"/>
      <c r="D454" s="153"/>
      <c r="E454" s="153"/>
      <c r="F454" s="153"/>
      <c r="G454" s="153"/>
      <c r="H454" s="153"/>
      <c r="I454" s="153"/>
    </row>
    <row r="455" spans="2:9" ht="21" customHeight="1" x14ac:dyDescent="0.5">
      <c r="B455" s="153"/>
      <c r="C455" s="153"/>
      <c r="D455" s="153"/>
      <c r="E455" s="153"/>
      <c r="F455" s="153"/>
      <c r="G455" s="153"/>
      <c r="H455" s="153"/>
      <c r="I455" s="153"/>
    </row>
    <row r="456" spans="2:9" ht="21" customHeight="1" x14ac:dyDescent="0.5">
      <c r="B456" s="153"/>
      <c r="C456" s="153"/>
      <c r="D456" s="153"/>
      <c r="E456" s="153"/>
      <c r="F456" s="153"/>
      <c r="G456" s="153"/>
      <c r="H456" s="153"/>
      <c r="I456" s="153"/>
    </row>
    <row r="457" spans="2:9" ht="21" customHeight="1" x14ac:dyDescent="0.5">
      <c r="B457" s="153"/>
      <c r="C457" s="153"/>
      <c r="D457" s="153"/>
      <c r="E457" s="153"/>
      <c r="F457" s="153"/>
      <c r="G457" s="153"/>
      <c r="H457" s="153"/>
      <c r="I457" s="153"/>
    </row>
    <row r="458" spans="2:9" ht="21" customHeight="1" x14ac:dyDescent="0.5">
      <c r="B458" s="153"/>
      <c r="C458" s="153"/>
      <c r="D458" s="153"/>
      <c r="E458" s="153"/>
      <c r="F458" s="153"/>
      <c r="G458" s="153"/>
      <c r="H458" s="153"/>
      <c r="I458" s="153"/>
    </row>
    <row r="459" spans="2:9" ht="21" customHeight="1" x14ac:dyDescent="0.5">
      <c r="B459" s="153"/>
      <c r="C459" s="153"/>
      <c r="D459" s="153"/>
      <c r="E459" s="153"/>
      <c r="F459" s="153"/>
      <c r="G459" s="153"/>
      <c r="H459" s="153"/>
      <c r="I459" s="153"/>
    </row>
    <row r="460" spans="2:9" ht="21" customHeight="1" x14ac:dyDescent="0.5">
      <c r="B460" s="153"/>
      <c r="C460" s="153"/>
      <c r="D460" s="153"/>
      <c r="E460" s="153"/>
      <c r="F460" s="153"/>
      <c r="G460" s="153"/>
      <c r="H460" s="153"/>
      <c r="I460" s="153"/>
    </row>
    <row r="461" spans="2:9" ht="21" customHeight="1" x14ac:dyDescent="0.5">
      <c r="B461" s="153"/>
      <c r="C461" s="153"/>
      <c r="D461" s="153"/>
      <c r="E461" s="153"/>
      <c r="F461" s="153"/>
      <c r="G461" s="153"/>
      <c r="H461" s="153"/>
      <c r="I461" s="153"/>
    </row>
    <row r="462" spans="2:9" ht="21" customHeight="1" x14ac:dyDescent="0.5">
      <c r="B462" s="153"/>
      <c r="C462" s="153"/>
      <c r="D462" s="153"/>
      <c r="E462" s="153"/>
      <c r="F462" s="153"/>
      <c r="G462" s="153"/>
      <c r="H462" s="153"/>
      <c r="I462" s="153"/>
    </row>
    <row r="463" spans="2:9" ht="21" customHeight="1" x14ac:dyDescent="0.5">
      <c r="B463" s="153"/>
      <c r="C463" s="153"/>
      <c r="D463" s="153"/>
      <c r="E463" s="153"/>
      <c r="F463" s="153"/>
      <c r="G463" s="153"/>
      <c r="H463" s="153"/>
      <c r="I463" s="153"/>
    </row>
    <row r="464" spans="2:9" ht="21" customHeight="1" x14ac:dyDescent="0.5">
      <c r="B464" s="153"/>
      <c r="C464" s="153"/>
      <c r="D464" s="153"/>
      <c r="E464" s="153"/>
      <c r="F464" s="153"/>
      <c r="G464" s="153"/>
      <c r="H464" s="153"/>
      <c r="I464" s="153"/>
    </row>
    <row r="465" spans="2:9" ht="21" customHeight="1" x14ac:dyDescent="0.5">
      <c r="B465" s="153"/>
      <c r="C465" s="153"/>
      <c r="D465" s="153"/>
      <c r="E465" s="153"/>
      <c r="F465" s="153"/>
      <c r="G465" s="153"/>
      <c r="H465" s="153"/>
      <c r="I465" s="153"/>
    </row>
    <row r="466" spans="2:9" ht="21" customHeight="1" x14ac:dyDescent="0.5">
      <c r="B466" s="153"/>
      <c r="C466" s="153"/>
      <c r="D466" s="153"/>
      <c r="E466" s="153"/>
      <c r="F466" s="153"/>
      <c r="G466" s="153"/>
      <c r="H466" s="153"/>
      <c r="I466" s="153"/>
    </row>
    <row r="467" spans="2:9" ht="21" customHeight="1" x14ac:dyDescent="0.5">
      <c r="B467" s="153"/>
      <c r="C467" s="153"/>
      <c r="D467" s="153"/>
      <c r="E467" s="153"/>
      <c r="F467" s="153"/>
      <c r="G467" s="153"/>
      <c r="H467" s="153"/>
      <c r="I467" s="153"/>
    </row>
    <row r="468" spans="2:9" ht="21" customHeight="1" x14ac:dyDescent="0.5">
      <c r="B468" s="153"/>
      <c r="C468" s="153"/>
      <c r="D468" s="153"/>
      <c r="E468" s="153"/>
      <c r="F468" s="153"/>
      <c r="G468" s="153"/>
      <c r="H468" s="153"/>
      <c r="I468" s="153"/>
    </row>
    <row r="469" spans="2:9" ht="21" customHeight="1" x14ac:dyDescent="0.5">
      <c r="B469" s="153"/>
      <c r="C469" s="153"/>
      <c r="D469" s="153"/>
      <c r="E469" s="153"/>
      <c r="F469" s="153"/>
      <c r="G469" s="153"/>
      <c r="H469" s="153"/>
      <c r="I469" s="153"/>
    </row>
    <row r="470" spans="2:9" ht="21" customHeight="1" x14ac:dyDescent="0.5">
      <c r="B470" s="153"/>
      <c r="C470" s="153"/>
      <c r="D470" s="153"/>
      <c r="E470" s="153"/>
      <c r="F470" s="153"/>
      <c r="G470" s="153"/>
      <c r="H470" s="153"/>
      <c r="I470" s="153"/>
    </row>
    <row r="471" spans="2:9" ht="21" customHeight="1" x14ac:dyDescent="0.5">
      <c r="B471" s="153"/>
      <c r="C471" s="153"/>
      <c r="D471" s="153"/>
      <c r="E471" s="153"/>
      <c r="F471" s="153"/>
      <c r="G471" s="153"/>
      <c r="H471" s="153"/>
      <c r="I471" s="153"/>
    </row>
    <row r="472" spans="2:9" ht="21" customHeight="1" x14ac:dyDescent="0.5">
      <c r="B472" s="153"/>
      <c r="C472" s="153"/>
      <c r="D472" s="153"/>
      <c r="E472" s="153"/>
      <c r="F472" s="153"/>
      <c r="G472" s="153"/>
      <c r="H472" s="153"/>
      <c r="I472" s="153"/>
    </row>
    <row r="473" spans="2:9" ht="21" customHeight="1" x14ac:dyDescent="0.5">
      <c r="B473" s="153"/>
      <c r="C473" s="153"/>
      <c r="D473" s="153"/>
      <c r="E473" s="153"/>
      <c r="F473" s="153"/>
      <c r="G473" s="153"/>
      <c r="H473" s="153"/>
      <c r="I473" s="153"/>
    </row>
    <row r="474" spans="2:9" ht="21" customHeight="1" x14ac:dyDescent="0.5">
      <c r="B474" s="153"/>
      <c r="C474" s="153"/>
      <c r="D474" s="153"/>
      <c r="E474" s="153"/>
      <c r="F474" s="153"/>
      <c r="G474" s="153"/>
      <c r="H474" s="153"/>
      <c r="I474" s="153"/>
    </row>
    <row r="475" spans="2:9" ht="21" customHeight="1" x14ac:dyDescent="0.5">
      <c r="B475" s="153"/>
      <c r="C475" s="153"/>
      <c r="D475" s="153"/>
      <c r="E475" s="153"/>
      <c r="F475" s="153"/>
      <c r="G475" s="153"/>
      <c r="H475" s="153"/>
      <c r="I475" s="153"/>
    </row>
    <row r="476" spans="2:9" ht="21" customHeight="1" x14ac:dyDescent="0.5">
      <c r="B476" s="153"/>
      <c r="C476" s="153"/>
      <c r="D476" s="153"/>
      <c r="E476" s="153"/>
      <c r="F476" s="153"/>
      <c r="G476" s="153"/>
      <c r="H476" s="153"/>
      <c r="I476" s="153"/>
    </row>
    <row r="477" spans="2:9" ht="21" customHeight="1" x14ac:dyDescent="0.5">
      <c r="B477" s="153"/>
      <c r="C477" s="153"/>
      <c r="D477" s="153"/>
      <c r="E477" s="153"/>
      <c r="F477" s="153"/>
      <c r="G477" s="153"/>
      <c r="H477" s="153"/>
      <c r="I477" s="153"/>
    </row>
    <row r="478" spans="2:9" ht="21" customHeight="1" x14ac:dyDescent="0.5">
      <c r="B478" s="153"/>
      <c r="C478" s="153"/>
      <c r="D478" s="153"/>
      <c r="E478" s="153"/>
      <c r="F478" s="153"/>
      <c r="G478" s="153"/>
      <c r="H478" s="153"/>
      <c r="I478" s="153"/>
    </row>
    <row r="479" spans="2:9" ht="21" customHeight="1" x14ac:dyDescent="0.5">
      <c r="B479" s="153"/>
      <c r="C479" s="153"/>
      <c r="D479" s="153"/>
      <c r="E479" s="153"/>
      <c r="F479" s="153"/>
      <c r="G479" s="153"/>
      <c r="H479" s="153"/>
      <c r="I479" s="153"/>
    </row>
    <row r="480" spans="2:9" ht="21" customHeight="1" x14ac:dyDescent="0.5">
      <c r="B480" s="153"/>
      <c r="C480" s="153"/>
      <c r="D480" s="153"/>
      <c r="E480" s="153"/>
      <c r="F480" s="153"/>
      <c r="G480" s="153"/>
      <c r="H480" s="153"/>
      <c r="I480" s="153"/>
    </row>
    <row r="481" spans="2:9" ht="21" customHeight="1" x14ac:dyDescent="0.5">
      <c r="B481" s="153"/>
      <c r="C481" s="153"/>
      <c r="D481" s="153"/>
      <c r="E481" s="153"/>
      <c r="F481" s="153"/>
      <c r="G481" s="153"/>
      <c r="H481" s="153"/>
      <c r="I481" s="153"/>
    </row>
    <row r="482" spans="2:9" ht="21" customHeight="1" x14ac:dyDescent="0.5">
      <c r="B482" s="153"/>
      <c r="C482" s="153"/>
      <c r="D482" s="153"/>
      <c r="E482" s="153"/>
      <c r="F482" s="153"/>
      <c r="G482" s="153"/>
      <c r="H482" s="153"/>
      <c r="I482" s="153"/>
    </row>
    <row r="483" spans="2:9" ht="21" customHeight="1" x14ac:dyDescent="0.5">
      <c r="B483" s="153"/>
      <c r="C483" s="153"/>
      <c r="D483" s="153"/>
      <c r="E483" s="153"/>
      <c r="F483" s="153"/>
      <c r="G483" s="153"/>
      <c r="H483" s="153"/>
      <c r="I483" s="153"/>
    </row>
    <row r="484" spans="2:9" ht="21" customHeight="1" x14ac:dyDescent="0.5">
      <c r="B484" s="153"/>
      <c r="C484" s="153"/>
      <c r="D484" s="153"/>
      <c r="E484" s="153"/>
      <c r="F484" s="153"/>
      <c r="G484" s="153"/>
      <c r="H484" s="153"/>
      <c r="I484" s="153"/>
    </row>
    <row r="485" spans="2:9" ht="21" customHeight="1" x14ac:dyDescent="0.5">
      <c r="B485" s="153"/>
      <c r="C485" s="153"/>
      <c r="D485" s="153"/>
      <c r="E485" s="153"/>
      <c r="F485" s="153"/>
      <c r="G485" s="153"/>
      <c r="H485" s="153"/>
      <c r="I485" s="153"/>
    </row>
    <row r="486" spans="2:9" ht="21" customHeight="1" x14ac:dyDescent="0.5">
      <c r="B486" s="153"/>
      <c r="C486" s="153"/>
      <c r="D486" s="153"/>
      <c r="E486" s="153"/>
      <c r="F486" s="153"/>
      <c r="G486" s="153"/>
      <c r="H486" s="153"/>
      <c r="I486" s="153"/>
    </row>
    <row r="487" spans="2:9" ht="21" customHeight="1" x14ac:dyDescent="0.5">
      <c r="B487" s="153"/>
      <c r="C487" s="153"/>
      <c r="D487" s="153"/>
      <c r="E487" s="153"/>
      <c r="F487" s="153"/>
      <c r="G487" s="153"/>
      <c r="H487" s="153"/>
      <c r="I487" s="153"/>
    </row>
    <row r="488" spans="2:9" ht="21" customHeight="1" x14ac:dyDescent="0.5">
      <c r="B488" s="153"/>
      <c r="C488" s="153"/>
      <c r="D488" s="153"/>
      <c r="E488" s="153"/>
      <c r="F488" s="153"/>
      <c r="G488" s="153"/>
      <c r="H488" s="153"/>
      <c r="I488" s="153"/>
    </row>
    <row r="489" spans="2:9" ht="21" customHeight="1" x14ac:dyDescent="0.5">
      <c r="B489" s="153"/>
      <c r="C489" s="153"/>
      <c r="D489" s="153"/>
      <c r="E489" s="153"/>
      <c r="F489" s="153"/>
      <c r="G489" s="153"/>
      <c r="H489" s="153"/>
      <c r="I489" s="153"/>
    </row>
    <row r="490" spans="2:9" ht="21" customHeight="1" x14ac:dyDescent="0.5">
      <c r="B490" s="153"/>
      <c r="C490" s="153"/>
      <c r="D490" s="153"/>
      <c r="E490" s="153"/>
      <c r="F490" s="153"/>
      <c r="G490" s="153"/>
      <c r="H490" s="153"/>
      <c r="I490" s="153"/>
    </row>
    <row r="491" spans="2:9" ht="21" customHeight="1" x14ac:dyDescent="0.5">
      <c r="B491" s="153"/>
      <c r="C491" s="153"/>
      <c r="D491" s="153"/>
      <c r="E491" s="153"/>
      <c r="F491" s="153"/>
      <c r="G491" s="153"/>
      <c r="H491" s="153"/>
      <c r="I491" s="153"/>
    </row>
    <row r="492" spans="2:9" ht="21" customHeight="1" x14ac:dyDescent="0.5">
      <c r="B492" s="153"/>
      <c r="C492" s="153"/>
      <c r="D492" s="153"/>
      <c r="E492" s="153"/>
      <c r="F492" s="153"/>
      <c r="G492" s="153"/>
      <c r="H492" s="153"/>
      <c r="I492" s="153"/>
    </row>
    <row r="493" spans="2:9" ht="21" customHeight="1" x14ac:dyDescent="0.5">
      <c r="B493" s="153"/>
      <c r="C493" s="153"/>
      <c r="D493" s="153"/>
      <c r="E493" s="153"/>
      <c r="F493" s="153"/>
      <c r="G493" s="153"/>
      <c r="H493" s="153"/>
      <c r="I493" s="153"/>
    </row>
    <row r="494" spans="2:9" ht="21" customHeight="1" x14ac:dyDescent="0.5">
      <c r="B494" s="153"/>
      <c r="C494" s="153"/>
      <c r="D494" s="153"/>
      <c r="E494" s="153"/>
      <c r="F494" s="153"/>
      <c r="G494" s="153"/>
      <c r="H494" s="153"/>
      <c r="I494" s="153"/>
    </row>
    <row r="495" spans="2:9" ht="21" customHeight="1" x14ac:dyDescent="0.5">
      <c r="B495" s="153"/>
      <c r="C495" s="153"/>
      <c r="D495" s="153"/>
      <c r="E495" s="153"/>
      <c r="F495" s="153"/>
      <c r="G495" s="153"/>
      <c r="H495" s="153"/>
      <c r="I495" s="153"/>
    </row>
    <row r="496" spans="2:9" ht="21" customHeight="1" x14ac:dyDescent="0.5">
      <c r="B496" s="153"/>
      <c r="C496" s="153"/>
      <c r="D496" s="153"/>
      <c r="E496" s="153"/>
      <c r="F496" s="153"/>
      <c r="G496" s="153"/>
      <c r="H496" s="153"/>
      <c r="I496" s="153"/>
    </row>
    <row r="497" spans="2:9" ht="21" customHeight="1" x14ac:dyDescent="0.5">
      <c r="B497" s="153"/>
      <c r="C497" s="153"/>
      <c r="D497" s="153"/>
      <c r="E497" s="153"/>
      <c r="F497" s="153"/>
      <c r="G497" s="153"/>
      <c r="H497" s="153"/>
      <c r="I497" s="153"/>
    </row>
    <row r="498" spans="2:9" ht="21" customHeight="1" x14ac:dyDescent="0.5">
      <c r="B498" s="153"/>
      <c r="C498" s="153"/>
      <c r="D498" s="153"/>
      <c r="E498" s="153"/>
      <c r="F498" s="153"/>
      <c r="G498" s="153"/>
      <c r="H498" s="153"/>
      <c r="I498" s="153"/>
    </row>
    <row r="499" spans="2:9" ht="21" customHeight="1" x14ac:dyDescent="0.5">
      <c r="B499" s="153"/>
      <c r="C499" s="153"/>
      <c r="D499" s="153"/>
      <c r="E499" s="153"/>
      <c r="F499" s="153"/>
      <c r="G499" s="153"/>
      <c r="H499" s="153"/>
      <c r="I499" s="153"/>
    </row>
    <row r="500" spans="2:9" ht="21" customHeight="1" x14ac:dyDescent="0.5">
      <c r="B500" s="153"/>
      <c r="C500" s="153"/>
      <c r="D500" s="153"/>
      <c r="E500" s="153"/>
      <c r="F500" s="153"/>
      <c r="G500" s="153"/>
      <c r="H500" s="153"/>
      <c r="I500" s="153"/>
    </row>
    <row r="501" spans="2:9" ht="21" customHeight="1" x14ac:dyDescent="0.5">
      <c r="B501" s="153"/>
      <c r="C501" s="153"/>
      <c r="D501" s="153"/>
      <c r="E501" s="153"/>
      <c r="F501" s="153"/>
      <c r="G501" s="153"/>
      <c r="H501" s="153"/>
      <c r="I501" s="153"/>
    </row>
    <row r="502" spans="2:9" ht="21" customHeight="1" x14ac:dyDescent="0.5">
      <c r="B502" s="153"/>
      <c r="C502" s="153"/>
      <c r="D502" s="153"/>
      <c r="E502" s="153"/>
      <c r="F502" s="153"/>
      <c r="G502" s="153"/>
      <c r="H502" s="153"/>
      <c r="I502" s="153"/>
    </row>
    <row r="503" spans="2:9" ht="21" customHeight="1" x14ac:dyDescent="0.5">
      <c r="B503" s="153"/>
      <c r="C503" s="153"/>
      <c r="D503" s="153"/>
      <c r="E503" s="153"/>
      <c r="F503" s="153"/>
      <c r="G503" s="153"/>
      <c r="H503" s="153"/>
      <c r="I503" s="153"/>
    </row>
    <row r="504" spans="2:9" ht="21" customHeight="1" x14ac:dyDescent="0.5">
      <c r="B504" s="153"/>
      <c r="C504" s="153"/>
      <c r="D504" s="153"/>
      <c r="E504" s="153"/>
      <c r="F504" s="153"/>
      <c r="G504" s="153"/>
      <c r="H504" s="153"/>
      <c r="I504" s="153"/>
    </row>
    <row r="505" spans="2:9" ht="21" customHeight="1" x14ac:dyDescent="0.5">
      <c r="B505" s="153"/>
      <c r="C505" s="153"/>
      <c r="D505" s="153"/>
      <c r="E505" s="153"/>
      <c r="F505" s="153"/>
      <c r="G505" s="153"/>
      <c r="H505" s="153"/>
      <c r="I505" s="153"/>
    </row>
    <row r="506" spans="2:9" ht="21" customHeight="1" x14ac:dyDescent="0.5">
      <c r="B506" s="153"/>
      <c r="C506" s="153"/>
      <c r="D506" s="153"/>
      <c r="E506" s="153"/>
      <c r="F506" s="153"/>
      <c r="G506" s="153"/>
      <c r="H506" s="153"/>
      <c r="I506" s="153"/>
    </row>
    <row r="507" spans="2:9" ht="21" customHeight="1" x14ac:dyDescent="0.5">
      <c r="B507" s="153"/>
      <c r="C507" s="153"/>
      <c r="D507" s="153"/>
      <c r="E507" s="153"/>
      <c r="F507" s="153"/>
      <c r="G507" s="153"/>
      <c r="H507" s="153"/>
      <c r="I507" s="153"/>
    </row>
    <row r="508" spans="2:9" ht="21" customHeight="1" x14ac:dyDescent="0.5">
      <c r="B508" s="153"/>
      <c r="C508" s="153"/>
      <c r="D508" s="153"/>
      <c r="E508" s="153"/>
      <c r="F508" s="153"/>
      <c r="G508" s="153"/>
      <c r="H508" s="153"/>
      <c r="I508" s="153"/>
    </row>
    <row r="509" spans="2:9" ht="21" customHeight="1" x14ac:dyDescent="0.5">
      <c r="B509" s="153"/>
      <c r="C509" s="153"/>
      <c r="D509" s="153"/>
      <c r="E509" s="153"/>
      <c r="F509" s="153"/>
      <c r="G509" s="153"/>
      <c r="H509" s="153"/>
      <c r="I509" s="153"/>
    </row>
    <row r="510" spans="2:9" ht="21" customHeight="1" x14ac:dyDescent="0.5">
      <c r="B510" s="153"/>
      <c r="C510" s="153"/>
      <c r="D510" s="153"/>
      <c r="E510" s="153"/>
      <c r="F510" s="153"/>
      <c r="G510" s="153"/>
      <c r="H510" s="153"/>
      <c r="I510" s="153"/>
    </row>
    <row r="511" spans="2:9" ht="21" customHeight="1" x14ac:dyDescent="0.5">
      <c r="B511" s="153"/>
      <c r="C511" s="153"/>
      <c r="D511" s="153"/>
      <c r="E511" s="153"/>
      <c r="F511" s="153"/>
      <c r="G511" s="153"/>
      <c r="H511" s="153"/>
      <c r="I511" s="153"/>
    </row>
    <row r="512" spans="2:9" ht="21" customHeight="1" x14ac:dyDescent="0.5">
      <c r="B512" s="153"/>
      <c r="C512" s="153"/>
      <c r="D512" s="153"/>
      <c r="E512" s="153"/>
      <c r="F512" s="153"/>
      <c r="G512" s="153"/>
      <c r="H512" s="153"/>
      <c r="I512" s="153"/>
    </row>
    <row r="513" spans="2:9" ht="21" customHeight="1" x14ac:dyDescent="0.5">
      <c r="B513" s="153"/>
      <c r="C513" s="153"/>
      <c r="D513" s="153"/>
      <c r="E513" s="153"/>
      <c r="F513" s="153"/>
      <c r="G513" s="153"/>
      <c r="H513" s="153"/>
      <c r="I513" s="153"/>
    </row>
    <row r="514" spans="2:9" ht="21" customHeight="1" x14ac:dyDescent="0.5">
      <c r="B514" s="153"/>
      <c r="C514" s="153"/>
      <c r="D514" s="153"/>
      <c r="E514" s="153"/>
      <c r="F514" s="153"/>
      <c r="G514" s="153"/>
      <c r="H514" s="153"/>
      <c r="I514" s="153"/>
    </row>
    <row r="515" spans="2:9" ht="21" customHeight="1" x14ac:dyDescent="0.5">
      <c r="B515" s="153"/>
      <c r="C515" s="153"/>
      <c r="D515" s="153"/>
      <c r="E515" s="153"/>
      <c r="F515" s="153"/>
      <c r="G515" s="153"/>
      <c r="H515" s="153"/>
      <c r="I515" s="153"/>
    </row>
    <row r="516" spans="2:9" ht="21" customHeight="1" x14ac:dyDescent="0.5">
      <c r="B516" s="153"/>
      <c r="C516" s="153"/>
      <c r="D516" s="153"/>
      <c r="E516" s="153"/>
      <c r="F516" s="153"/>
      <c r="G516" s="153"/>
      <c r="H516" s="153"/>
      <c r="I516" s="153"/>
    </row>
    <row r="517" spans="2:9" ht="21" customHeight="1" x14ac:dyDescent="0.5">
      <c r="B517" s="153"/>
      <c r="C517" s="153"/>
      <c r="D517" s="153"/>
      <c r="E517" s="153"/>
      <c r="F517" s="153"/>
      <c r="G517" s="153"/>
      <c r="H517" s="153"/>
      <c r="I517" s="153"/>
    </row>
    <row r="518" spans="2:9" ht="21" customHeight="1" x14ac:dyDescent="0.5">
      <c r="B518" s="153"/>
      <c r="C518" s="153"/>
      <c r="D518" s="153"/>
      <c r="E518" s="153"/>
      <c r="F518" s="153"/>
      <c r="G518" s="153"/>
      <c r="H518" s="153"/>
      <c r="I518" s="153"/>
    </row>
    <row r="519" spans="2:9" ht="21" customHeight="1" x14ac:dyDescent="0.5">
      <c r="B519" s="153"/>
      <c r="C519" s="153"/>
      <c r="D519" s="153"/>
      <c r="E519" s="153"/>
      <c r="F519" s="153"/>
      <c r="G519" s="153"/>
      <c r="H519" s="153"/>
      <c r="I519" s="153"/>
    </row>
    <row r="520" spans="2:9" ht="21" customHeight="1" x14ac:dyDescent="0.5">
      <c r="B520" s="153"/>
      <c r="C520" s="153"/>
      <c r="D520" s="153"/>
      <c r="E520" s="153"/>
      <c r="F520" s="153"/>
      <c r="G520" s="153"/>
      <c r="H520" s="153"/>
      <c r="I520" s="153"/>
    </row>
    <row r="521" spans="2:9" ht="21" customHeight="1" x14ac:dyDescent="0.5">
      <c r="B521" s="153"/>
      <c r="C521" s="153"/>
      <c r="D521" s="153"/>
      <c r="E521" s="153"/>
      <c r="F521" s="153"/>
      <c r="G521" s="153"/>
      <c r="H521" s="153"/>
      <c r="I521" s="153"/>
    </row>
    <row r="522" spans="2:9" ht="21" customHeight="1" x14ac:dyDescent="0.5">
      <c r="B522" s="153"/>
      <c r="C522" s="153"/>
      <c r="D522" s="153"/>
      <c r="E522" s="153"/>
      <c r="F522" s="153"/>
      <c r="G522" s="153"/>
      <c r="H522" s="153"/>
      <c r="I522" s="153"/>
    </row>
    <row r="523" spans="2:9" ht="21" customHeight="1" x14ac:dyDescent="0.5">
      <c r="B523" s="153"/>
      <c r="C523" s="153"/>
      <c r="D523" s="153"/>
      <c r="E523" s="153"/>
      <c r="F523" s="153"/>
      <c r="G523" s="153"/>
      <c r="H523" s="153"/>
      <c r="I523" s="153"/>
    </row>
    <row r="524" spans="2:9" ht="21" customHeight="1" x14ac:dyDescent="0.5">
      <c r="B524" s="153"/>
      <c r="C524" s="153"/>
      <c r="D524" s="153"/>
      <c r="E524" s="153"/>
      <c r="F524" s="153"/>
      <c r="G524" s="153"/>
      <c r="H524" s="153"/>
      <c r="I524" s="153"/>
    </row>
    <row r="525" spans="2:9" ht="21" customHeight="1" x14ac:dyDescent="0.5">
      <c r="B525" s="153"/>
      <c r="C525" s="153"/>
      <c r="D525" s="153"/>
      <c r="E525" s="153"/>
      <c r="F525" s="153"/>
      <c r="G525" s="153"/>
      <c r="H525" s="153"/>
      <c r="I525" s="153"/>
    </row>
    <row r="526" spans="2:9" ht="21" customHeight="1" x14ac:dyDescent="0.5">
      <c r="B526" s="153"/>
      <c r="C526" s="153"/>
      <c r="D526" s="153"/>
      <c r="E526" s="153"/>
      <c r="F526" s="153"/>
      <c r="G526" s="153"/>
      <c r="H526" s="153"/>
      <c r="I526" s="153"/>
    </row>
    <row r="527" spans="2:9" ht="21" customHeight="1" x14ac:dyDescent="0.5">
      <c r="B527" s="153"/>
      <c r="C527" s="153"/>
      <c r="D527" s="153"/>
      <c r="E527" s="153"/>
      <c r="F527" s="153"/>
      <c r="G527" s="153"/>
      <c r="H527" s="153"/>
      <c r="I527" s="153"/>
    </row>
    <row r="528" spans="2:9" ht="21" customHeight="1" x14ac:dyDescent="0.5">
      <c r="B528" s="153"/>
      <c r="C528" s="153"/>
      <c r="D528" s="153"/>
      <c r="E528" s="153"/>
      <c r="F528" s="153"/>
      <c r="G528" s="153"/>
      <c r="H528" s="153"/>
      <c r="I528" s="153"/>
    </row>
    <row r="529" spans="2:9" ht="21" customHeight="1" x14ac:dyDescent="0.5">
      <c r="B529" s="153"/>
      <c r="C529" s="153"/>
      <c r="D529" s="153"/>
      <c r="E529" s="153"/>
      <c r="F529" s="153"/>
      <c r="G529" s="153"/>
      <c r="H529" s="153"/>
      <c r="I529" s="153"/>
    </row>
    <row r="530" spans="2:9" ht="21" customHeight="1" x14ac:dyDescent="0.5">
      <c r="B530" s="153"/>
      <c r="C530" s="153"/>
      <c r="D530" s="153"/>
      <c r="E530" s="153"/>
      <c r="F530" s="153"/>
      <c r="G530" s="153"/>
      <c r="H530" s="153"/>
      <c r="I530" s="153"/>
    </row>
    <row r="531" spans="2:9" ht="21" customHeight="1" x14ac:dyDescent="0.5">
      <c r="B531" s="153"/>
      <c r="C531" s="153"/>
      <c r="D531" s="153"/>
      <c r="E531" s="153"/>
      <c r="F531" s="153"/>
      <c r="G531" s="153"/>
      <c r="H531" s="153"/>
      <c r="I531" s="153"/>
    </row>
    <row r="532" spans="2:9" ht="21" customHeight="1" x14ac:dyDescent="0.5">
      <c r="B532" s="153"/>
      <c r="C532" s="153"/>
      <c r="D532" s="153"/>
      <c r="E532" s="153"/>
      <c r="F532" s="153"/>
      <c r="G532" s="153"/>
      <c r="H532" s="153"/>
      <c r="I532" s="153"/>
    </row>
    <row r="533" spans="2:9" ht="21" customHeight="1" x14ac:dyDescent="0.5">
      <c r="B533" s="153"/>
      <c r="C533" s="153"/>
      <c r="D533" s="153"/>
      <c r="E533" s="153"/>
      <c r="F533" s="153"/>
      <c r="G533" s="153"/>
      <c r="H533" s="153"/>
      <c r="I533" s="153"/>
    </row>
    <row r="534" spans="2:9" ht="21" customHeight="1" x14ac:dyDescent="0.5">
      <c r="B534" s="153"/>
      <c r="C534" s="153"/>
      <c r="D534" s="153"/>
      <c r="E534" s="153"/>
      <c r="F534" s="153"/>
      <c r="G534" s="153"/>
      <c r="H534" s="153"/>
      <c r="I534" s="153"/>
    </row>
    <row r="535" spans="2:9" ht="21" customHeight="1" x14ac:dyDescent="0.5">
      <c r="B535" s="153"/>
      <c r="C535" s="153"/>
      <c r="D535" s="153"/>
      <c r="E535" s="153"/>
      <c r="F535" s="153"/>
      <c r="G535" s="153"/>
      <c r="H535" s="153"/>
      <c r="I535" s="153"/>
    </row>
    <row r="536" spans="2:9" ht="21" customHeight="1" x14ac:dyDescent="0.5">
      <c r="B536" s="153"/>
      <c r="C536" s="153"/>
      <c r="D536" s="153"/>
      <c r="E536" s="153"/>
      <c r="F536" s="153"/>
      <c r="G536" s="153"/>
      <c r="H536" s="153"/>
      <c r="I536" s="153"/>
    </row>
    <row r="537" spans="2:9" ht="21" customHeight="1" x14ac:dyDescent="0.5">
      <c r="B537" s="153"/>
      <c r="C537" s="153"/>
      <c r="D537" s="153"/>
      <c r="E537" s="153"/>
      <c r="F537" s="153"/>
      <c r="G537" s="153"/>
      <c r="H537" s="153"/>
      <c r="I537" s="153"/>
    </row>
    <row r="538" spans="2:9" ht="21" customHeight="1" x14ac:dyDescent="0.5">
      <c r="B538" s="153"/>
      <c r="C538" s="153"/>
      <c r="D538" s="153"/>
      <c r="E538" s="153"/>
      <c r="F538" s="153"/>
      <c r="G538" s="153"/>
      <c r="H538" s="153"/>
      <c r="I538" s="153"/>
    </row>
    <row r="539" spans="2:9" ht="21" customHeight="1" x14ac:dyDescent="0.5">
      <c r="B539" s="153"/>
      <c r="C539" s="153"/>
      <c r="D539" s="153"/>
      <c r="E539" s="153"/>
      <c r="F539" s="153"/>
      <c r="G539" s="153"/>
      <c r="H539" s="153"/>
      <c r="I539" s="153"/>
    </row>
    <row r="540" spans="2:9" ht="21" customHeight="1" x14ac:dyDescent="0.5">
      <c r="B540" s="153"/>
      <c r="C540" s="153"/>
      <c r="D540" s="153"/>
      <c r="E540" s="153"/>
      <c r="F540" s="153"/>
      <c r="G540" s="153"/>
      <c r="H540" s="153"/>
      <c r="I540" s="153"/>
    </row>
    <row r="541" spans="2:9" ht="21" customHeight="1" x14ac:dyDescent="0.5">
      <c r="B541" s="153"/>
      <c r="C541" s="153"/>
      <c r="D541" s="153"/>
      <c r="E541" s="153"/>
      <c r="F541" s="153"/>
      <c r="G541" s="153"/>
      <c r="H541" s="153"/>
      <c r="I541" s="153"/>
    </row>
    <row r="542" spans="2:9" ht="21" customHeight="1" x14ac:dyDescent="0.5">
      <c r="B542" s="153"/>
      <c r="C542" s="153"/>
      <c r="D542" s="153"/>
      <c r="E542" s="153"/>
      <c r="F542" s="153"/>
      <c r="G542" s="153"/>
      <c r="H542" s="153"/>
      <c r="I542" s="153"/>
    </row>
    <row r="543" spans="2:9" ht="21" customHeight="1" x14ac:dyDescent="0.5">
      <c r="B543" s="153"/>
      <c r="C543" s="153"/>
      <c r="D543" s="153"/>
      <c r="E543" s="153"/>
      <c r="F543" s="153"/>
      <c r="G543" s="153"/>
      <c r="H543" s="153"/>
      <c r="I543" s="153"/>
    </row>
    <row r="544" spans="2:9" ht="21" customHeight="1" x14ac:dyDescent="0.5">
      <c r="B544" s="153"/>
      <c r="C544" s="153"/>
      <c r="D544" s="153"/>
      <c r="E544" s="153"/>
      <c r="F544" s="153"/>
      <c r="G544" s="153"/>
      <c r="H544" s="153"/>
      <c r="I544" s="153"/>
    </row>
    <row r="545" spans="2:9" ht="21" customHeight="1" x14ac:dyDescent="0.5">
      <c r="B545" s="153"/>
      <c r="C545" s="153"/>
      <c r="D545" s="153"/>
      <c r="E545" s="153"/>
      <c r="F545" s="153"/>
      <c r="G545" s="153"/>
      <c r="H545" s="153"/>
      <c r="I545" s="153"/>
    </row>
    <row r="546" spans="2:9" ht="21" customHeight="1" x14ac:dyDescent="0.5">
      <c r="B546" s="153"/>
      <c r="C546" s="153"/>
      <c r="D546" s="153"/>
      <c r="E546" s="153"/>
      <c r="F546" s="153"/>
      <c r="G546" s="153"/>
      <c r="H546" s="153"/>
      <c r="I546" s="153"/>
    </row>
    <row r="547" spans="2:9" ht="21" customHeight="1" x14ac:dyDescent="0.5">
      <c r="B547" s="153"/>
      <c r="G547" s="153"/>
      <c r="H547" s="153"/>
      <c r="I547" s="153"/>
    </row>
    <row r="548" spans="2:9" ht="21" customHeight="1" x14ac:dyDescent="0.5">
      <c r="B548" s="153"/>
      <c r="G548" s="153"/>
      <c r="H548" s="153"/>
      <c r="I548" s="153"/>
    </row>
    <row r="549" spans="2:9" ht="21" customHeight="1" x14ac:dyDescent="0.5">
      <c r="B549" s="153"/>
      <c r="G549" s="153"/>
      <c r="H549" s="153"/>
      <c r="I549" s="153"/>
    </row>
    <row r="550" spans="2:9" ht="21" customHeight="1" x14ac:dyDescent="0.5">
      <c r="G550" s="153"/>
      <c r="H550" s="153"/>
      <c r="I550" s="153"/>
    </row>
    <row r="551" spans="2:9" ht="21" customHeight="1" x14ac:dyDescent="0.5">
      <c r="G551" s="153"/>
      <c r="H551" s="153"/>
      <c r="I551" s="153"/>
    </row>
    <row r="552" spans="2:9" ht="21" customHeight="1" x14ac:dyDescent="0.5">
      <c r="G552" s="153"/>
      <c r="H552" s="153"/>
      <c r="I552" s="153"/>
    </row>
    <row r="553" spans="2:9" ht="21" customHeight="1" x14ac:dyDescent="0.5">
      <c r="G553" s="153"/>
      <c r="H553" s="153"/>
      <c r="I553" s="153"/>
    </row>
    <row r="554" spans="2:9" ht="21" customHeight="1" x14ac:dyDescent="0.5">
      <c r="G554" s="153"/>
      <c r="H554" s="153"/>
      <c r="I554" s="153"/>
    </row>
    <row r="555" spans="2:9" ht="21" customHeight="1" x14ac:dyDescent="0.5">
      <c r="G555" s="153"/>
      <c r="H555" s="153"/>
      <c r="I555" s="153"/>
    </row>
    <row r="556" spans="2:9" ht="21" customHeight="1" x14ac:dyDescent="0.5">
      <c r="G556" s="153"/>
      <c r="H556" s="153"/>
      <c r="I556" s="153"/>
    </row>
    <row r="557" spans="2:9" ht="21" customHeight="1" x14ac:dyDescent="0.5">
      <c r="G557" s="153"/>
      <c r="H557" s="153"/>
      <c r="I557" s="153"/>
    </row>
    <row r="558" spans="2:9" ht="21" customHeight="1" x14ac:dyDescent="0.5">
      <c r="G558" s="153"/>
      <c r="H558" s="153"/>
      <c r="I558" s="153"/>
    </row>
    <row r="559" spans="2:9" ht="21" customHeight="1" x14ac:dyDescent="0.5">
      <c r="G559" s="153"/>
      <c r="H559" s="153"/>
      <c r="I559" s="153"/>
    </row>
    <row r="560" spans="2:9" ht="21" customHeight="1" x14ac:dyDescent="0.5">
      <c r="G560" s="153"/>
      <c r="H560" s="153"/>
      <c r="I560" s="153"/>
    </row>
    <row r="561" spans="7:9" ht="21" customHeight="1" x14ac:dyDescent="0.5">
      <c r="G561" s="153"/>
      <c r="H561" s="153"/>
      <c r="I561" s="153"/>
    </row>
    <row r="562" spans="7:9" ht="21" customHeight="1" x14ac:dyDescent="0.5">
      <c r="G562" s="153"/>
      <c r="H562" s="153"/>
      <c r="I562" s="153"/>
    </row>
    <row r="563" spans="7:9" ht="21" customHeight="1" x14ac:dyDescent="0.5">
      <c r="G563" s="153"/>
      <c r="H563" s="153"/>
      <c r="I563" s="153"/>
    </row>
    <row r="564" spans="7:9" ht="21" customHeight="1" x14ac:dyDescent="0.5">
      <c r="G564" s="153"/>
      <c r="H564" s="153"/>
      <c r="I564" s="153"/>
    </row>
    <row r="565" spans="7:9" ht="21" customHeight="1" x14ac:dyDescent="0.5">
      <c r="G565" s="153"/>
      <c r="H565" s="153"/>
      <c r="I565" s="153"/>
    </row>
    <row r="566" spans="7:9" ht="21" customHeight="1" x14ac:dyDescent="0.5">
      <c r="G566" s="153"/>
      <c r="H566" s="153"/>
      <c r="I566" s="153"/>
    </row>
    <row r="567" spans="7:9" ht="21" customHeight="1" x14ac:dyDescent="0.5">
      <c r="G567" s="153"/>
      <c r="H567" s="153"/>
      <c r="I567" s="153"/>
    </row>
    <row r="568" spans="7:9" ht="21" customHeight="1" x14ac:dyDescent="0.5">
      <c r="G568" s="153"/>
      <c r="H568" s="153"/>
      <c r="I568" s="153"/>
    </row>
    <row r="569" spans="7:9" ht="21" customHeight="1" x14ac:dyDescent="0.5">
      <c r="G569" s="153"/>
      <c r="H569" s="153"/>
      <c r="I569" s="153"/>
    </row>
    <row r="570" spans="7:9" ht="21" customHeight="1" x14ac:dyDescent="0.5">
      <c r="G570" s="153"/>
      <c r="H570" s="153"/>
      <c r="I570" s="153"/>
    </row>
    <row r="571" spans="7:9" ht="21" customHeight="1" x14ac:dyDescent="0.5">
      <c r="G571" s="153"/>
      <c r="H571" s="153"/>
      <c r="I571" s="153"/>
    </row>
    <row r="572" spans="7:9" ht="21" customHeight="1" x14ac:dyDescent="0.5">
      <c r="G572" s="153"/>
      <c r="H572" s="153"/>
      <c r="I572" s="153"/>
    </row>
    <row r="573" spans="7:9" ht="21" customHeight="1" x14ac:dyDescent="0.5">
      <c r="G573" s="153"/>
      <c r="H573" s="153"/>
      <c r="I573" s="153"/>
    </row>
    <row r="574" spans="7:9" ht="21" customHeight="1" x14ac:dyDescent="0.5">
      <c r="G574" s="153"/>
      <c r="H574" s="153"/>
      <c r="I574" s="153"/>
    </row>
  </sheetData>
  <mergeCells count="37">
    <mergeCell ref="D190:E190"/>
    <mergeCell ref="D191:E191"/>
    <mergeCell ref="D192:E192"/>
    <mergeCell ref="B4:I4"/>
    <mergeCell ref="B5:I5"/>
    <mergeCell ref="B6:I6"/>
    <mergeCell ref="B7:I7"/>
    <mergeCell ref="B8:I8"/>
    <mergeCell ref="G181:I181"/>
    <mergeCell ref="B10:B11"/>
    <mergeCell ref="C10:C11"/>
    <mergeCell ref="D10:F11"/>
    <mergeCell ref="G10:G11"/>
    <mergeCell ref="H10:H11"/>
    <mergeCell ref="B177:F177"/>
    <mergeCell ref="G179:I179"/>
    <mergeCell ref="I10:I11"/>
    <mergeCell ref="B174:E174"/>
    <mergeCell ref="B175:E175"/>
    <mergeCell ref="B176:E176"/>
    <mergeCell ref="G180:I180"/>
    <mergeCell ref="B185:E185"/>
    <mergeCell ref="D186:E186"/>
    <mergeCell ref="G182:I182"/>
    <mergeCell ref="G209:I209"/>
    <mergeCell ref="F198:I198"/>
    <mergeCell ref="B206:E206"/>
    <mergeCell ref="B195:E195"/>
    <mergeCell ref="F195:I195"/>
    <mergeCell ref="F196:I196"/>
    <mergeCell ref="F197:I197"/>
    <mergeCell ref="B205:E205"/>
    <mergeCell ref="B196:E196"/>
    <mergeCell ref="D193:E193"/>
    <mergeCell ref="D187:E187"/>
    <mergeCell ref="D188:E188"/>
    <mergeCell ref="D189:E189"/>
  </mergeCells>
  <pageMargins left="0.59055118110236227" right="0.59055118110236227" top="0.59055118110236227" bottom="0.59055118110236227" header="0.19685039370078741" footer="0.19685039370078741"/>
  <pageSetup paperSize="9" orientation="portrait" r:id="rId1"/>
  <headerFooter alignWithMargins="0">
    <oddFooter xml:space="preserve">&amp;RF-04-022  Rev.03
</oddFooter>
  </headerFooter>
  <rowBreaks count="1" manualBreakCount="1">
    <brk id="186" min="1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A493"/>
  <sheetViews>
    <sheetView topLeftCell="A34" zoomScaleNormal="100" zoomScaleSheetLayoutView="100" workbookViewId="0">
      <selection activeCell="R52" sqref="R52"/>
    </sheetView>
  </sheetViews>
  <sheetFormatPr defaultColWidth="9" defaultRowHeight="24" customHeight="1" x14ac:dyDescent="0.55000000000000004"/>
  <cols>
    <col min="1" max="1" width="9" style="3"/>
    <col min="2" max="2" width="6.625" style="3" customWidth="1"/>
    <col min="3" max="3" width="17.625" style="3" customWidth="1"/>
    <col min="4" max="4" width="5.625" style="3" customWidth="1"/>
    <col min="5" max="5" width="12.375" style="3" customWidth="1"/>
    <col min="6" max="6" width="13.125" style="3" customWidth="1"/>
    <col min="7" max="9" width="7.375" style="3" customWidth="1"/>
    <col min="10" max="10" width="8.625" style="3" customWidth="1"/>
    <col min="11" max="12" width="9.5" style="3" customWidth="1"/>
    <col min="13" max="16" width="7.375" style="3" customWidth="1"/>
    <col min="17" max="17" width="13.5" style="3" customWidth="1"/>
    <col min="18" max="18" width="9" style="3" customWidth="1"/>
    <col min="19" max="19" width="7.375" style="3" customWidth="1"/>
    <col min="20" max="20" width="10.125" style="3" customWidth="1"/>
    <col min="21" max="25" width="7.375" style="3" customWidth="1"/>
    <col min="26" max="27" width="13.5" style="3" customWidth="1"/>
    <col min="28" max="16384" width="9" style="3"/>
  </cols>
  <sheetData>
    <row r="1" spans="2:27" ht="24" customHeight="1" x14ac:dyDescent="0.55000000000000004">
      <c r="B1" s="8"/>
      <c r="C1" s="8"/>
      <c r="D1" s="8"/>
      <c r="E1" s="8"/>
      <c r="F1" s="8"/>
      <c r="G1" s="8"/>
      <c r="H1" s="8"/>
      <c r="I1" s="8"/>
      <c r="J1" s="8"/>
    </row>
    <row r="2" spans="2:27" ht="24" customHeight="1" x14ac:dyDescent="0.55000000000000004">
      <c r="B2" s="8"/>
      <c r="C2" s="8"/>
      <c r="D2" s="8"/>
      <c r="E2" s="8"/>
      <c r="F2" s="8"/>
      <c r="G2" s="8"/>
      <c r="H2" s="8"/>
      <c r="I2" s="8"/>
      <c r="J2" s="8"/>
    </row>
    <row r="3" spans="2:27" ht="24" customHeight="1" x14ac:dyDescent="0.55000000000000004">
      <c r="B3" s="8"/>
      <c r="C3" s="8"/>
      <c r="D3" s="8"/>
      <c r="E3" s="8"/>
      <c r="F3" s="8"/>
      <c r="G3" s="8"/>
      <c r="H3" s="8"/>
      <c r="I3" s="8"/>
      <c r="J3" s="8"/>
    </row>
    <row r="4" spans="2:27" ht="24" customHeight="1" x14ac:dyDescent="0.55000000000000004">
      <c r="B4" s="231" t="s">
        <v>14</v>
      </c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</row>
    <row r="5" spans="2:27" ht="24" customHeight="1" x14ac:dyDescent="0.55000000000000004">
      <c r="B5" s="231" t="s">
        <v>36</v>
      </c>
      <c r="C5" s="231"/>
      <c r="D5" s="231"/>
      <c r="E5" s="231"/>
      <c r="F5" s="231"/>
      <c r="G5" s="231"/>
      <c r="H5" s="231"/>
      <c r="I5" s="231"/>
      <c r="J5" s="231"/>
      <c r="K5" s="231"/>
      <c r="L5" s="231"/>
      <c r="M5" s="231"/>
    </row>
    <row r="6" spans="2:27" ht="24" customHeight="1" x14ac:dyDescent="0.55000000000000004">
      <c r="B6" s="232" t="s">
        <v>400</v>
      </c>
      <c r="C6" s="232"/>
      <c r="D6" s="232"/>
      <c r="E6" s="232"/>
      <c r="F6" s="232"/>
      <c r="G6" s="232"/>
      <c r="H6" s="232"/>
      <c r="I6" s="232"/>
      <c r="J6" s="232"/>
      <c r="K6" s="232"/>
      <c r="L6" s="232"/>
      <c r="M6" s="232"/>
    </row>
    <row r="7" spans="2:27" ht="24" customHeight="1" x14ac:dyDescent="0.55000000000000004">
      <c r="B7" s="232" t="s">
        <v>402</v>
      </c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</row>
    <row r="8" spans="2:27" ht="24" customHeight="1" x14ac:dyDescent="0.55000000000000004">
      <c r="B8" s="232" t="s">
        <v>50</v>
      </c>
      <c r="C8" s="232"/>
      <c r="D8" s="232"/>
      <c r="E8" s="232"/>
      <c r="F8" s="232"/>
      <c r="G8" s="232"/>
      <c r="H8" s="232"/>
      <c r="I8" s="232"/>
      <c r="J8" s="232"/>
      <c r="K8" s="232"/>
      <c r="L8" s="232"/>
      <c r="M8" s="232"/>
    </row>
    <row r="9" spans="2:27" ht="24" customHeight="1" x14ac:dyDescent="0.55000000000000004">
      <c r="B9" s="77"/>
      <c r="C9" s="77"/>
      <c r="D9" s="77"/>
      <c r="E9" s="77"/>
      <c r="F9" s="77"/>
      <c r="G9" s="75"/>
      <c r="H9" s="75"/>
      <c r="I9" s="75"/>
      <c r="J9" s="75"/>
      <c r="K9" s="75"/>
      <c r="L9" s="75"/>
      <c r="M9" s="75"/>
    </row>
    <row r="10" spans="2:27" ht="24" customHeight="1" x14ac:dyDescent="0.55000000000000004">
      <c r="B10" s="254" t="s">
        <v>0</v>
      </c>
      <c r="C10" s="254" t="s">
        <v>1</v>
      </c>
      <c r="D10" s="257" t="s">
        <v>2</v>
      </c>
      <c r="E10" s="258"/>
      <c r="F10" s="259"/>
      <c r="G10" s="266" t="s">
        <v>11</v>
      </c>
      <c r="H10" s="267"/>
      <c r="I10" s="267"/>
      <c r="J10" s="267"/>
      <c r="K10" s="267"/>
      <c r="L10" s="267"/>
      <c r="M10" s="267"/>
      <c r="N10" s="267"/>
      <c r="O10" s="267"/>
      <c r="P10" s="267"/>
      <c r="Q10" s="268"/>
      <c r="R10" s="269" t="s">
        <v>12</v>
      </c>
      <c r="S10" s="270"/>
      <c r="T10" s="270"/>
      <c r="U10" s="270"/>
      <c r="V10" s="270"/>
      <c r="W10" s="270"/>
      <c r="X10" s="270"/>
      <c r="Y10" s="271" t="s">
        <v>414</v>
      </c>
      <c r="Z10" s="271" t="s">
        <v>415</v>
      </c>
      <c r="AA10" s="254" t="s">
        <v>6</v>
      </c>
    </row>
    <row r="11" spans="2:27" ht="24" customHeight="1" x14ac:dyDescent="0.55000000000000004">
      <c r="B11" s="255"/>
      <c r="C11" s="255"/>
      <c r="D11" s="260"/>
      <c r="E11" s="261"/>
      <c r="F11" s="262"/>
      <c r="G11" s="266" t="s">
        <v>390</v>
      </c>
      <c r="H11" s="267"/>
      <c r="I11" s="267"/>
      <c r="J11" s="267"/>
      <c r="K11" s="267"/>
      <c r="L11" s="268"/>
      <c r="M11" s="269" t="s">
        <v>391</v>
      </c>
      <c r="N11" s="270"/>
      <c r="O11" s="270"/>
      <c r="P11" s="274"/>
      <c r="Q11" s="275" t="s">
        <v>416</v>
      </c>
      <c r="R11" s="269" t="s">
        <v>392</v>
      </c>
      <c r="S11" s="270"/>
      <c r="T11" s="270"/>
      <c r="U11" s="270"/>
      <c r="V11" s="270"/>
      <c r="W11" s="274"/>
      <c r="X11" s="275" t="s">
        <v>416</v>
      </c>
      <c r="Y11" s="272"/>
      <c r="Z11" s="272"/>
      <c r="AA11" s="255"/>
    </row>
    <row r="12" spans="2:27" ht="24" customHeight="1" x14ac:dyDescent="0.55000000000000004">
      <c r="B12" s="255"/>
      <c r="C12" s="255"/>
      <c r="D12" s="260"/>
      <c r="E12" s="261"/>
      <c r="F12" s="262"/>
      <c r="G12" s="269" t="s">
        <v>13</v>
      </c>
      <c r="H12" s="270"/>
      <c r="I12" s="270"/>
      <c r="J12" s="274"/>
      <c r="K12" s="276" t="s">
        <v>393</v>
      </c>
      <c r="L12" s="277"/>
      <c r="M12" s="269" t="s">
        <v>394</v>
      </c>
      <c r="N12" s="274"/>
      <c r="O12" s="269" t="s">
        <v>395</v>
      </c>
      <c r="P12" s="274"/>
      <c r="Q12" s="275"/>
      <c r="R12" s="269" t="s">
        <v>396</v>
      </c>
      <c r="S12" s="274"/>
      <c r="T12" s="269" t="s">
        <v>378</v>
      </c>
      <c r="U12" s="274"/>
      <c r="V12" s="269" t="s">
        <v>379</v>
      </c>
      <c r="W12" s="274"/>
      <c r="X12" s="275"/>
      <c r="Y12" s="272"/>
      <c r="Z12" s="272"/>
      <c r="AA12" s="255"/>
    </row>
    <row r="13" spans="2:27" ht="24" customHeight="1" x14ac:dyDescent="0.55000000000000004">
      <c r="B13" s="255"/>
      <c r="C13" s="255"/>
      <c r="D13" s="260"/>
      <c r="E13" s="261"/>
      <c r="F13" s="262"/>
      <c r="G13" s="266" t="s">
        <v>397</v>
      </c>
      <c r="H13" s="268"/>
      <c r="I13" s="266" t="s">
        <v>397</v>
      </c>
      <c r="J13" s="268"/>
      <c r="K13" s="266" t="s">
        <v>397</v>
      </c>
      <c r="L13" s="268"/>
      <c r="M13" s="266" t="s">
        <v>397</v>
      </c>
      <c r="N13" s="268"/>
      <c r="O13" s="266" t="s">
        <v>397</v>
      </c>
      <c r="P13" s="268"/>
      <c r="Q13" s="275" t="s">
        <v>417</v>
      </c>
      <c r="R13" s="266" t="s">
        <v>397</v>
      </c>
      <c r="S13" s="268"/>
      <c r="T13" s="266" t="s">
        <v>397</v>
      </c>
      <c r="U13" s="268"/>
      <c r="V13" s="266" t="s">
        <v>397</v>
      </c>
      <c r="W13" s="268"/>
      <c r="X13" s="275" t="s">
        <v>417</v>
      </c>
      <c r="Y13" s="272"/>
      <c r="Z13" s="272"/>
      <c r="AA13" s="255"/>
    </row>
    <row r="14" spans="2:27" ht="24" customHeight="1" x14ac:dyDescent="0.55000000000000004">
      <c r="B14" s="256"/>
      <c r="C14" s="256"/>
      <c r="D14" s="263"/>
      <c r="E14" s="264"/>
      <c r="F14" s="265"/>
      <c r="G14" s="6" t="s">
        <v>398</v>
      </c>
      <c r="H14" s="73">
        <v>0.15</v>
      </c>
      <c r="I14" s="74" t="s">
        <v>399</v>
      </c>
      <c r="J14" s="46">
        <v>0.25</v>
      </c>
      <c r="K14" s="74" t="s">
        <v>399</v>
      </c>
      <c r="L14" s="46">
        <v>0.2</v>
      </c>
      <c r="M14" s="74" t="s">
        <v>399</v>
      </c>
      <c r="N14" s="46">
        <v>0.2</v>
      </c>
      <c r="O14" s="74" t="s">
        <v>399</v>
      </c>
      <c r="P14" s="46">
        <v>0.2</v>
      </c>
      <c r="Q14" s="275"/>
      <c r="R14" s="74" t="s">
        <v>399</v>
      </c>
      <c r="S14" s="46">
        <v>0.5</v>
      </c>
      <c r="T14" s="74" t="s">
        <v>399</v>
      </c>
      <c r="U14" s="46">
        <v>0.25</v>
      </c>
      <c r="V14" s="74" t="s">
        <v>399</v>
      </c>
      <c r="W14" s="46">
        <v>0.25</v>
      </c>
      <c r="X14" s="275"/>
      <c r="Y14" s="273"/>
      <c r="Z14" s="273"/>
      <c r="AA14" s="256"/>
    </row>
    <row r="15" spans="2:27" ht="24" customHeight="1" x14ac:dyDescent="0.55000000000000004">
      <c r="B15" s="47">
        <v>1</v>
      </c>
      <c r="C15" s="28">
        <v>64107301081</v>
      </c>
      <c r="D15" s="29" t="s">
        <v>3</v>
      </c>
      <c r="E15" s="30" t="s">
        <v>215</v>
      </c>
      <c r="F15" s="31" t="s">
        <v>216</v>
      </c>
      <c r="G15" s="80">
        <v>30</v>
      </c>
      <c r="H15" s="80">
        <f>(G15*15)/30</f>
        <v>15</v>
      </c>
      <c r="I15" s="80">
        <v>40</v>
      </c>
      <c r="J15" s="80">
        <f>(I15*25)/40</f>
        <v>25</v>
      </c>
      <c r="K15" s="80">
        <v>40</v>
      </c>
      <c r="L15" s="80">
        <f>(K15*20)/40</f>
        <v>20</v>
      </c>
      <c r="M15" s="80">
        <v>40</v>
      </c>
      <c r="N15" s="80">
        <f>(M15*20)/40</f>
        <v>20</v>
      </c>
      <c r="O15" s="80">
        <v>40</v>
      </c>
      <c r="P15" s="80">
        <f>(O15*20)/40</f>
        <v>20</v>
      </c>
      <c r="Q15" s="80">
        <f>(H15+J15+L15+N15+P15)*2</f>
        <v>200</v>
      </c>
      <c r="R15" s="80">
        <v>40</v>
      </c>
      <c r="S15" s="80">
        <f>(R15*50)/40</f>
        <v>50</v>
      </c>
      <c r="T15" s="80">
        <v>40</v>
      </c>
      <c r="U15" s="80">
        <f>(T15*25)/40</f>
        <v>25</v>
      </c>
      <c r="V15" s="80">
        <v>40</v>
      </c>
      <c r="W15" s="80">
        <f>(V15*25)/40</f>
        <v>25</v>
      </c>
      <c r="X15" s="80">
        <f>(S15+U15+W15)*1</f>
        <v>100</v>
      </c>
      <c r="Y15" s="80">
        <f>Q15+X15</f>
        <v>300</v>
      </c>
      <c r="Z15" s="80">
        <f>Y15/3</f>
        <v>100</v>
      </c>
      <c r="AA15" s="80" t="str">
        <f>VLOOKUP(Z15,$G$110:$H$117,2,1)</f>
        <v>A</v>
      </c>
    </row>
    <row r="16" spans="2:27" ht="24" customHeight="1" x14ac:dyDescent="0.55000000000000004">
      <c r="B16" s="47">
        <v>2</v>
      </c>
      <c r="C16" s="22">
        <v>64107301082</v>
      </c>
      <c r="D16" s="25" t="s">
        <v>3</v>
      </c>
      <c r="E16" s="23" t="s">
        <v>62</v>
      </c>
      <c r="F16" s="24" t="s">
        <v>63</v>
      </c>
      <c r="G16" s="6"/>
      <c r="H16" s="7"/>
      <c r="I16" s="6"/>
      <c r="J16" s="7"/>
      <c r="K16" s="6"/>
      <c r="L16" s="7"/>
      <c r="M16" s="6"/>
      <c r="N16" s="7"/>
      <c r="O16" s="6"/>
      <c r="P16" s="7"/>
      <c r="Q16" s="14"/>
      <c r="R16" s="6"/>
      <c r="S16" s="7"/>
      <c r="T16" s="6"/>
      <c r="U16" s="7"/>
      <c r="V16" s="6"/>
      <c r="W16" s="7"/>
      <c r="X16" s="6"/>
      <c r="Y16" s="7"/>
      <c r="Z16" s="13"/>
      <c r="AA16" s="13"/>
    </row>
    <row r="17" spans="2:27" ht="24" customHeight="1" x14ac:dyDescent="0.55000000000000004">
      <c r="B17" s="47">
        <v>3</v>
      </c>
      <c r="C17" s="22">
        <v>64107301083</v>
      </c>
      <c r="D17" s="25" t="s">
        <v>3</v>
      </c>
      <c r="E17" s="23" t="s">
        <v>64</v>
      </c>
      <c r="F17" s="24" t="s">
        <v>65</v>
      </c>
      <c r="G17" s="6"/>
      <c r="H17" s="7"/>
      <c r="I17" s="6"/>
      <c r="J17" s="7"/>
      <c r="K17" s="6"/>
      <c r="L17" s="7"/>
      <c r="M17" s="6"/>
      <c r="N17" s="7"/>
      <c r="O17" s="6"/>
      <c r="P17" s="7"/>
      <c r="Q17" s="14"/>
      <c r="R17" s="6"/>
      <c r="S17" s="7"/>
      <c r="T17" s="6"/>
      <c r="U17" s="7"/>
      <c r="V17" s="6"/>
      <c r="W17" s="7"/>
      <c r="X17" s="6"/>
      <c r="Y17" s="7"/>
      <c r="Z17" s="13"/>
      <c r="AA17" s="13"/>
    </row>
    <row r="18" spans="2:27" ht="24" customHeight="1" x14ac:dyDescent="0.55000000000000004">
      <c r="B18" s="47">
        <v>4</v>
      </c>
      <c r="C18" s="22">
        <v>64107301084</v>
      </c>
      <c r="D18" s="25" t="s">
        <v>3</v>
      </c>
      <c r="E18" s="23" t="s">
        <v>66</v>
      </c>
      <c r="F18" s="24" t="s">
        <v>67</v>
      </c>
      <c r="G18" s="6"/>
      <c r="H18" s="7"/>
      <c r="I18" s="6"/>
      <c r="J18" s="7"/>
      <c r="K18" s="6"/>
      <c r="L18" s="7"/>
      <c r="M18" s="6"/>
      <c r="N18" s="7"/>
      <c r="O18" s="6"/>
      <c r="P18" s="7"/>
      <c r="Q18" s="14"/>
      <c r="R18" s="6"/>
      <c r="S18" s="7"/>
      <c r="T18" s="6"/>
      <c r="U18" s="7"/>
      <c r="V18" s="6"/>
      <c r="W18" s="7"/>
      <c r="X18" s="6"/>
      <c r="Y18" s="7"/>
      <c r="Z18" s="13"/>
      <c r="AA18" s="13"/>
    </row>
    <row r="19" spans="2:27" ht="21.75" customHeight="1" x14ac:dyDescent="0.55000000000000004">
      <c r="B19" s="47">
        <v>5</v>
      </c>
      <c r="C19" s="22">
        <v>64107301085</v>
      </c>
      <c r="D19" s="25" t="s">
        <v>3</v>
      </c>
      <c r="E19" s="23" t="s">
        <v>68</v>
      </c>
      <c r="F19" s="24" t="s">
        <v>69</v>
      </c>
      <c r="G19" s="4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</row>
    <row r="20" spans="2:27" ht="21.75" customHeight="1" x14ac:dyDescent="0.55000000000000004">
      <c r="B20" s="47">
        <v>6</v>
      </c>
      <c r="C20" s="22">
        <v>64107301086</v>
      </c>
      <c r="D20" s="25" t="s">
        <v>3</v>
      </c>
      <c r="E20" s="23" t="s">
        <v>70</v>
      </c>
      <c r="F20" s="24" t="s">
        <v>71</v>
      </c>
      <c r="G20" s="4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</row>
    <row r="21" spans="2:27" ht="21.75" customHeight="1" x14ac:dyDescent="0.55000000000000004">
      <c r="B21" s="47">
        <v>7</v>
      </c>
      <c r="C21" s="22">
        <v>64107301087</v>
      </c>
      <c r="D21" s="25" t="s">
        <v>3</v>
      </c>
      <c r="E21" s="23" t="s">
        <v>72</v>
      </c>
      <c r="F21" s="24" t="s">
        <v>73</v>
      </c>
      <c r="G21" s="4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</row>
    <row r="22" spans="2:27" ht="21.75" customHeight="1" x14ac:dyDescent="0.55000000000000004">
      <c r="B22" s="47">
        <v>8</v>
      </c>
      <c r="C22" s="22">
        <v>64107301088</v>
      </c>
      <c r="D22" s="25" t="s">
        <v>3</v>
      </c>
      <c r="E22" s="23" t="s">
        <v>74</v>
      </c>
      <c r="F22" s="24" t="s">
        <v>75</v>
      </c>
      <c r="G22" s="4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</row>
    <row r="23" spans="2:27" ht="21.75" customHeight="1" x14ac:dyDescent="0.55000000000000004">
      <c r="B23" s="47">
        <v>9</v>
      </c>
      <c r="C23" s="22">
        <v>64107301089</v>
      </c>
      <c r="D23" s="25" t="s">
        <v>3</v>
      </c>
      <c r="E23" s="23" t="s">
        <v>76</v>
      </c>
      <c r="F23" s="24" t="s">
        <v>77</v>
      </c>
      <c r="G23" s="4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</row>
    <row r="24" spans="2:27" ht="21.75" customHeight="1" x14ac:dyDescent="0.55000000000000004">
      <c r="B24" s="47">
        <v>10</v>
      </c>
      <c r="C24" s="22">
        <v>64107301090</v>
      </c>
      <c r="D24" s="25" t="s">
        <v>3</v>
      </c>
      <c r="E24" s="23" t="s">
        <v>78</v>
      </c>
      <c r="F24" s="24" t="s">
        <v>79</v>
      </c>
      <c r="G24" s="4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spans="2:27" ht="21.75" customHeight="1" x14ac:dyDescent="0.55000000000000004">
      <c r="B25" s="47">
        <v>11</v>
      </c>
      <c r="C25" s="22">
        <v>64107301091</v>
      </c>
      <c r="D25" s="25" t="s">
        <v>3</v>
      </c>
      <c r="E25" s="23" t="s">
        <v>80</v>
      </c>
      <c r="F25" s="24" t="s">
        <v>81</v>
      </c>
      <c r="G25" s="4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</row>
    <row r="26" spans="2:27" ht="21.75" customHeight="1" x14ac:dyDescent="0.55000000000000004">
      <c r="B26" s="47">
        <v>12</v>
      </c>
      <c r="C26" s="22">
        <v>64107301092</v>
      </c>
      <c r="D26" s="25" t="s">
        <v>3</v>
      </c>
      <c r="E26" s="23" t="s">
        <v>82</v>
      </c>
      <c r="F26" s="24" t="s">
        <v>386</v>
      </c>
      <c r="G26" s="4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</row>
    <row r="27" spans="2:27" ht="21.75" customHeight="1" x14ac:dyDescent="0.55000000000000004">
      <c r="B27" s="47">
        <v>13</v>
      </c>
      <c r="C27" s="22">
        <v>64107301093</v>
      </c>
      <c r="D27" s="25" t="s">
        <v>3</v>
      </c>
      <c r="E27" s="23" t="s">
        <v>83</v>
      </c>
      <c r="F27" s="24" t="s">
        <v>84</v>
      </c>
      <c r="G27" s="4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</row>
    <row r="28" spans="2:27" ht="21.75" customHeight="1" x14ac:dyDescent="0.55000000000000004">
      <c r="B28" s="47">
        <v>14</v>
      </c>
      <c r="C28" s="22">
        <v>64107301094</v>
      </c>
      <c r="D28" s="25" t="s">
        <v>3</v>
      </c>
      <c r="E28" s="23" t="s">
        <v>85</v>
      </c>
      <c r="F28" s="24" t="s">
        <v>86</v>
      </c>
      <c r="G28" s="4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2:27" ht="21.75" customHeight="1" x14ac:dyDescent="0.55000000000000004">
      <c r="B29" s="47">
        <v>15</v>
      </c>
      <c r="C29" s="22">
        <v>64107301095</v>
      </c>
      <c r="D29" s="25" t="s">
        <v>3</v>
      </c>
      <c r="E29" s="23" t="s">
        <v>87</v>
      </c>
      <c r="F29" s="24" t="s">
        <v>88</v>
      </c>
      <c r="G29" s="4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</row>
    <row r="30" spans="2:27" ht="21.75" customHeight="1" x14ac:dyDescent="0.55000000000000004">
      <c r="B30" s="47">
        <v>16</v>
      </c>
      <c r="C30" s="22">
        <v>64107301096</v>
      </c>
      <c r="D30" s="25" t="s">
        <v>3</v>
      </c>
      <c r="E30" s="23" t="s">
        <v>89</v>
      </c>
      <c r="F30" s="24" t="s">
        <v>90</v>
      </c>
      <c r="G30" s="4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 spans="2:27" ht="21.75" customHeight="1" x14ac:dyDescent="0.55000000000000004">
      <c r="B31" s="47">
        <v>17</v>
      </c>
      <c r="C31" s="22">
        <v>64107301097</v>
      </c>
      <c r="D31" s="25" t="s">
        <v>3</v>
      </c>
      <c r="E31" s="23" t="s">
        <v>91</v>
      </c>
      <c r="F31" s="24" t="s">
        <v>92</v>
      </c>
      <c r="G31" s="4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spans="2:27" ht="21.75" customHeight="1" x14ac:dyDescent="0.55000000000000004">
      <c r="B32" s="47">
        <v>18</v>
      </c>
      <c r="C32" s="22">
        <v>64107301098</v>
      </c>
      <c r="D32" s="25" t="s">
        <v>3</v>
      </c>
      <c r="E32" s="23" t="s">
        <v>93</v>
      </c>
      <c r="F32" s="24" t="s">
        <v>94</v>
      </c>
      <c r="G32" s="4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 spans="2:27" ht="21.75" customHeight="1" x14ac:dyDescent="0.55000000000000004">
      <c r="B33" s="47">
        <v>19</v>
      </c>
      <c r="C33" s="22">
        <v>64107301099</v>
      </c>
      <c r="D33" s="25" t="s">
        <v>3</v>
      </c>
      <c r="E33" s="23" t="s">
        <v>95</v>
      </c>
      <c r="F33" s="24" t="s">
        <v>96</v>
      </c>
      <c r="G33" s="4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 spans="2:27" ht="21.75" customHeight="1" x14ac:dyDescent="0.55000000000000004">
      <c r="B34" s="47">
        <v>20</v>
      </c>
      <c r="C34" s="22">
        <v>64107301100</v>
      </c>
      <c r="D34" s="25" t="s">
        <v>3</v>
      </c>
      <c r="E34" s="23" t="s">
        <v>97</v>
      </c>
      <c r="F34" s="24" t="s">
        <v>98</v>
      </c>
      <c r="G34" s="4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 spans="2:27" ht="21.75" customHeight="1" x14ac:dyDescent="0.55000000000000004">
      <c r="B35" s="47">
        <v>21</v>
      </c>
      <c r="C35" s="22">
        <v>64107301101</v>
      </c>
      <c r="D35" s="25" t="s">
        <v>3</v>
      </c>
      <c r="E35" s="23" t="s">
        <v>99</v>
      </c>
      <c r="F35" s="24" t="s">
        <v>100</v>
      </c>
      <c r="G35" s="4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</row>
    <row r="36" spans="2:27" ht="21.75" customHeight="1" x14ac:dyDescent="0.55000000000000004">
      <c r="B36" s="47">
        <v>22</v>
      </c>
      <c r="C36" s="22">
        <v>64107301102</v>
      </c>
      <c r="D36" s="25" t="s">
        <v>3</v>
      </c>
      <c r="E36" s="23" t="s">
        <v>101</v>
      </c>
      <c r="F36" s="24" t="s">
        <v>102</v>
      </c>
      <c r="G36" s="4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</row>
    <row r="37" spans="2:27" ht="21.75" customHeight="1" x14ac:dyDescent="0.55000000000000004">
      <c r="B37" s="47">
        <v>23</v>
      </c>
      <c r="C37" s="22">
        <v>64107301103</v>
      </c>
      <c r="D37" s="25" t="s">
        <v>3</v>
      </c>
      <c r="E37" s="23" t="s">
        <v>103</v>
      </c>
      <c r="F37" s="24" t="s">
        <v>104</v>
      </c>
      <c r="G37" s="4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</row>
    <row r="38" spans="2:27" ht="21.75" customHeight="1" x14ac:dyDescent="0.55000000000000004">
      <c r="B38" s="47">
        <v>24</v>
      </c>
      <c r="C38" s="22">
        <v>64107301104</v>
      </c>
      <c r="D38" s="25" t="s">
        <v>3</v>
      </c>
      <c r="E38" s="23" t="s">
        <v>105</v>
      </c>
      <c r="F38" s="24" t="s">
        <v>106</v>
      </c>
      <c r="G38" s="4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 spans="2:27" ht="21.75" customHeight="1" x14ac:dyDescent="0.55000000000000004">
      <c r="B39" s="47">
        <v>25</v>
      </c>
      <c r="C39" s="22">
        <v>64107301105</v>
      </c>
      <c r="D39" s="25" t="s">
        <v>3</v>
      </c>
      <c r="E39" s="23" t="s">
        <v>107</v>
      </c>
      <c r="F39" s="24" t="s">
        <v>55</v>
      </c>
      <c r="G39" s="4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</row>
    <row r="40" spans="2:27" ht="21.75" customHeight="1" x14ac:dyDescent="0.55000000000000004">
      <c r="B40" s="47">
        <v>26</v>
      </c>
      <c r="C40" s="22">
        <v>64107301106</v>
      </c>
      <c r="D40" s="25" t="s">
        <v>3</v>
      </c>
      <c r="E40" s="23" t="s">
        <v>108</v>
      </c>
      <c r="F40" s="24" t="s">
        <v>109</v>
      </c>
      <c r="G40" s="48"/>
      <c r="H40" s="49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</row>
    <row r="41" spans="2:27" ht="21.75" customHeight="1" x14ac:dyDescent="0.55000000000000004">
      <c r="B41" s="47">
        <v>27</v>
      </c>
      <c r="C41" s="22">
        <v>64107301107</v>
      </c>
      <c r="D41" s="25" t="s">
        <v>3</v>
      </c>
      <c r="E41" s="23" t="s">
        <v>110</v>
      </c>
      <c r="F41" s="24" t="s">
        <v>111</v>
      </c>
      <c r="G41" s="4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</row>
    <row r="42" spans="2:27" ht="21.75" customHeight="1" x14ac:dyDescent="0.55000000000000004">
      <c r="B42" s="47">
        <v>28</v>
      </c>
      <c r="C42" s="22">
        <v>64107301108</v>
      </c>
      <c r="D42" s="25" t="s">
        <v>3</v>
      </c>
      <c r="E42" s="23" t="s">
        <v>112</v>
      </c>
      <c r="F42" s="24" t="s">
        <v>113</v>
      </c>
      <c r="G42" s="4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</row>
    <row r="43" spans="2:27" ht="21.75" customHeight="1" x14ac:dyDescent="0.55000000000000004">
      <c r="B43" s="47">
        <v>29</v>
      </c>
      <c r="C43" s="22">
        <v>64107301109</v>
      </c>
      <c r="D43" s="25" t="s">
        <v>4</v>
      </c>
      <c r="E43" s="23" t="s">
        <v>114</v>
      </c>
      <c r="F43" s="24" t="s">
        <v>115</v>
      </c>
      <c r="G43" s="4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</row>
    <row r="44" spans="2:27" ht="21.75" customHeight="1" x14ac:dyDescent="0.55000000000000004">
      <c r="B44" s="47">
        <v>30</v>
      </c>
      <c r="C44" s="22">
        <v>64107301110</v>
      </c>
      <c r="D44" s="25" t="s">
        <v>3</v>
      </c>
      <c r="E44" s="23" t="s">
        <v>116</v>
      </c>
      <c r="F44" s="24" t="s">
        <v>117</v>
      </c>
      <c r="G44" s="4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spans="2:27" ht="21.75" customHeight="1" x14ac:dyDescent="0.55000000000000004">
      <c r="B45" s="47">
        <v>31</v>
      </c>
      <c r="C45" s="22">
        <v>64107301111</v>
      </c>
      <c r="D45" s="25" t="s">
        <v>3</v>
      </c>
      <c r="E45" s="23" t="s">
        <v>118</v>
      </c>
      <c r="F45" s="24" t="s">
        <v>119</v>
      </c>
      <c r="G45" s="4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</row>
    <row r="46" spans="2:27" ht="21.75" customHeight="1" x14ac:dyDescent="0.55000000000000004">
      <c r="B46" s="47">
        <v>32</v>
      </c>
      <c r="C46" s="22">
        <v>64107301112</v>
      </c>
      <c r="D46" s="25" t="s">
        <v>3</v>
      </c>
      <c r="E46" s="23" t="s">
        <v>120</v>
      </c>
      <c r="F46" s="24" t="s">
        <v>121</v>
      </c>
      <c r="G46" s="4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</row>
    <row r="47" spans="2:27" ht="21.75" customHeight="1" x14ac:dyDescent="0.55000000000000004">
      <c r="B47" s="47">
        <v>33</v>
      </c>
      <c r="C47" s="22">
        <v>64107301113</v>
      </c>
      <c r="D47" s="25" t="s">
        <v>3</v>
      </c>
      <c r="E47" s="23" t="s">
        <v>122</v>
      </c>
      <c r="F47" s="24" t="s">
        <v>123</v>
      </c>
      <c r="G47" s="4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</row>
    <row r="48" spans="2:27" ht="21.75" customHeight="1" x14ac:dyDescent="0.55000000000000004">
      <c r="B48" s="47">
        <v>34</v>
      </c>
      <c r="C48" s="22">
        <v>64107301114</v>
      </c>
      <c r="D48" s="25" t="s">
        <v>3</v>
      </c>
      <c r="E48" s="23" t="s">
        <v>124</v>
      </c>
      <c r="F48" s="24" t="s">
        <v>125</v>
      </c>
      <c r="G48" s="4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</row>
    <row r="49" spans="2:27" ht="21.75" customHeight="1" x14ac:dyDescent="0.55000000000000004">
      <c r="B49" s="47">
        <v>35</v>
      </c>
      <c r="C49" s="22">
        <v>64107301115</v>
      </c>
      <c r="D49" s="25" t="s">
        <v>3</v>
      </c>
      <c r="E49" s="23" t="s">
        <v>126</v>
      </c>
      <c r="F49" s="24" t="s">
        <v>127</v>
      </c>
      <c r="G49" s="4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</row>
    <row r="50" spans="2:27" ht="21.75" customHeight="1" x14ac:dyDescent="0.55000000000000004">
      <c r="B50" s="47">
        <v>36</v>
      </c>
      <c r="C50" s="22">
        <v>64107301116</v>
      </c>
      <c r="D50" s="25" t="s">
        <v>3</v>
      </c>
      <c r="E50" s="23" t="s">
        <v>128</v>
      </c>
      <c r="F50" s="24" t="s">
        <v>129</v>
      </c>
      <c r="G50" s="4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</row>
    <row r="51" spans="2:27" ht="21.75" customHeight="1" x14ac:dyDescent="0.55000000000000004">
      <c r="B51" s="47">
        <v>37</v>
      </c>
      <c r="C51" s="22">
        <v>64107301117</v>
      </c>
      <c r="D51" s="25" t="s">
        <v>3</v>
      </c>
      <c r="E51" s="23" t="s">
        <v>130</v>
      </c>
      <c r="F51" s="24" t="s">
        <v>131</v>
      </c>
      <c r="G51" s="4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</row>
    <row r="52" spans="2:27" ht="21.75" customHeight="1" x14ac:dyDescent="0.55000000000000004">
      <c r="B52" s="47">
        <v>38</v>
      </c>
      <c r="C52" s="22">
        <v>64107301118</v>
      </c>
      <c r="D52" s="25" t="s">
        <v>3</v>
      </c>
      <c r="E52" s="23" t="s">
        <v>132</v>
      </c>
      <c r="F52" s="24" t="s">
        <v>133</v>
      </c>
      <c r="G52" s="4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</row>
    <row r="53" spans="2:27" ht="21.75" customHeight="1" x14ac:dyDescent="0.55000000000000004">
      <c r="B53" s="47">
        <v>39</v>
      </c>
      <c r="C53" s="22">
        <v>64107301119</v>
      </c>
      <c r="D53" s="25" t="s">
        <v>4</v>
      </c>
      <c r="E53" s="23" t="s">
        <v>134</v>
      </c>
      <c r="F53" s="24" t="s">
        <v>135</v>
      </c>
      <c r="G53" s="4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</row>
    <row r="54" spans="2:27" ht="21.75" customHeight="1" x14ac:dyDescent="0.55000000000000004">
      <c r="B54" s="47">
        <v>40</v>
      </c>
      <c r="C54" s="22">
        <v>64107301121</v>
      </c>
      <c r="D54" s="25" t="s">
        <v>3</v>
      </c>
      <c r="E54" s="23" t="s">
        <v>136</v>
      </c>
      <c r="F54" s="24" t="s">
        <v>137</v>
      </c>
      <c r="G54" s="4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</row>
    <row r="55" spans="2:27" ht="21.75" customHeight="1" x14ac:dyDescent="0.55000000000000004">
      <c r="B55" s="292">
        <v>41</v>
      </c>
      <c r="C55" s="293">
        <v>64107301122</v>
      </c>
      <c r="D55" s="294" t="s">
        <v>3</v>
      </c>
      <c r="E55" s="295" t="s">
        <v>136</v>
      </c>
      <c r="F55" s="296" t="s">
        <v>138</v>
      </c>
      <c r="G55" s="297"/>
      <c r="H55" s="298"/>
      <c r="I55" s="298"/>
      <c r="J55" s="298"/>
      <c r="K55" s="298"/>
      <c r="L55" s="298"/>
      <c r="M55" s="298"/>
      <c r="N55" s="298"/>
      <c r="O55" s="298"/>
      <c r="P55" s="298"/>
      <c r="Q55" s="298"/>
      <c r="R55" s="298"/>
      <c r="S55" s="298"/>
      <c r="T55" s="298"/>
      <c r="U55" s="298"/>
      <c r="V55" s="298"/>
      <c r="W55" s="298"/>
      <c r="X55" s="298"/>
      <c r="Y55" s="298"/>
      <c r="Z55" s="298"/>
      <c r="AA55" s="298"/>
    </row>
    <row r="56" spans="2:27" ht="21.75" customHeight="1" x14ac:dyDescent="0.55000000000000004">
      <c r="B56" s="47">
        <v>42</v>
      </c>
      <c r="C56" s="22">
        <v>64107301123</v>
      </c>
      <c r="D56" s="25" t="s">
        <v>3</v>
      </c>
      <c r="E56" s="23" t="s">
        <v>139</v>
      </c>
      <c r="F56" s="24" t="s">
        <v>140</v>
      </c>
      <c r="G56" s="4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</row>
    <row r="57" spans="2:27" ht="21.75" customHeight="1" x14ac:dyDescent="0.55000000000000004">
      <c r="B57" s="47">
        <v>43</v>
      </c>
      <c r="C57" s="22">
        <v>64107301125</v>
      </c>
      <c r="D57" s="25" t="s">
        <v>4</v>
      </c>
      <c r="E57" s="23" t="s">
        <v>141</v>
      </c>
      <c r="F57" s="24" t="s">
        <v>142</v>
      </c>
      <c r="G57" s="4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</row>
    <row r="58" spans="2:27" ht="21.75" customHeight="1" x14ac:dyDescent="0.55000000000000004">
      <c r="B58" s="47">
        <v>44</v>
      </c>
      <c r="C58" s="22">
        <v>64107301126</v>
      </c>
      <c r="D58" s="25" t="s">
        <v>3</v>
      </c>
      <c r="E58" s="23" t="s">
        <v>143</v>
      </c>
      <c r="F58" s="24" t="s">
        <v>144</v>
      </c>
      <c r="G58" s="4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</row>
    <row r="59" spans="2:27" ht="21.75" customHeight="1" x14ac:dyDescent="0.55000000000000004">
      <c r="B59" s="47">
        <v>45</v>
      </c>
      <c r="C59" s="22">
        <v>64107301127</v>
      </c>
      <c r="D59" s="25" t="s">
        <v>3</v>
      </c>
      <c r="E59" s="23" t="s">
        <v>145</v>
      </c>
      <c r="F59" s="24" t="s">
        <v>146</v>
      </c>
      <c r="G59" s="4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</row>
    <row r="60" spans="2:27" ht="21.75" customHeight="1" x14ac:dyDescent="0.55000000000000004">
      <c r="B60" s="47">
        <v>46</v>
      </c>
      <c r="C60" s="22">
        <v>64107301128</v>
      </c>
      <c r="D60" s="25" t="s">
        <v>3</v>
      </c>
      <c r="E60" s="23" t="s">
        <v>147</v>
      </c>
      <c r="F60" s="24" t="s">
        <v>148</v>
      </c>
      <c r="G60" s="4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</row>
    <row r="61" spans="2:27" ht="21.75" customHeight="1" x14ac:dyDescent="0.55000000000000004">
      <c r="B61" s="47">
        <v>47</v>
      </c>
      <c r="C61" s="22">
        <v>64107301129</v>
      </c>
      <c r="D61" s="25" t="s">
        <v>3</v>
      </c>
      <c r="E61" s="23" t="s">
        <v>147</v>
      </c>
      <c r="F61" s="24" t="s">
        <v>149</v>
      </c>
      <c r="G61" s="4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</row>
    <row r="62" spans="2:27" ht="21.75" customHeight="1" x14ac:dyDescent="0.55000000000000004">
      <c r="B62" s="47">
        <v>48</v>
      </c>
      <c r="C62" s="22">
        <v>64107301130</v>
      </c>
      <c r="D62" s="25" t="s">
        <v>3</v>
      </c>
      <c r="E62" s="23" t="s">
        <v>150</v>
      </c>
      <c r="F62" s="24" t="s">
        <v>151</v>
      </c>
      <c r="G62" s="4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  <row r="63" spans="2:27" ht="21.75" customHeight="1" x14ac:dyDescent="0.55000000000000004">
      <c r="B63" s="47">
        <v>49</v>
      </c>
      <c r="C63" s="22">
        <v>64107301131</v>
      </c>
      <c r="D63" s="25" t="s">
        <v>3</v>
      </c>
      <c r="E63" s="23" t="s">
        <v>152</v>
      </c>
      <c r="F63" s="24" t="s">
        <v>153</v>
      </c>
      <c r="G63" s="4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</row>
    <row r="64" spans="2:27" ht="21.75" customHeight="1" x14ac:dyDescent="0.55000000000000004">
      <c r="B64" s="47">
        <v>50</v>
      </c>
      <c r="C64" s="22">
        <v>64107301132</v>
      </c>
      <c r="D64" s="25" t="s">
        <v>3</v>
      </c>
      <c r="E64" s="23" t="s">
        <v>154</v>
      </c>
      <c r="F64" s="24" t="s">
        <v>155</v>
      </c>
      <c r="G64" s="4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</row>
    <row r="65" spans="2:27" ht="21.75" customHeight="1" x14ac:dyDescent="0.55000000000000004">
      <c r="B65" s="47">
        <v>51</v>
      </c>
      <c r="C65" s="22">
        <v>64107301133</v>
      </c>
      <c r="D65" s="25" t="s">
        <v>3</v>
      </c>
      <c r="E65" s="23" t="s">
        <v>156</v>
      </c>
      <c r="F65" s="24" t="s">
        <v>157</v>
      </c>
      <c r="G65" s="4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</row>
    <row r="66" spans="2:27" ht="21.75" customHeight="1" x14ac:dyDescent="0.55000000000000004">
      <c r="B66" s="47">
        <v>52</v>
      </c>
      <c r="C66" s="22">
        <v>64107301134</v>
      </c>
      <c r="D66" s="25" t="s">
        <v>3</v>
      </c>
      <c r="E66" s="23" t="s">
        <v>158</v>
      </c>
      <c r="F66" s="24" t="s">
        <v>159</v>
      </c>
      <c r="G66" s="4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</row>
    <row r="67" spans="2:27" ht="21.75" customHeight="1" x14ac:dyDescent="0.55000000000000004">
      <c r="B67" s="47">
        <v>53</v>
      </c>
      <c r="C67" s="22">
        <v>64107301135</v>
      </c>
      <c r="D67" s="25" t="s">
        <v>3</v>
      </c>
      <c r="E67" s="23" t="s">
        <v>160</v>
      </c>
      <c r="F67" s="24" t="s">
        <v>161</v>
      </c>
      <c r="G67" s="4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</row>
    <row r="68" spans="2:27" ht="21.75" customHeight="1" x14ac:dyDescent="0.55000000000000004">
      <c r="B68" s="47">
        <v>54</v>
      </c>
      <c r="C68" s="22">
        <v>64107301136</v>
      </c>
      <c r="D68" s="25" t="s">
        <v>3</v>
      </c>
      <c r="E68" s="23" t="s">
        <v>162</v>
      </c>
      <c r="F68" s="24" t="s">
        <v>163</v>
      </c>
      <c r="G68" s="4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</row>
    <row r="69" spans="2:27" ht="21.75" customHeight="1" x14ac:dyDescent="0.55000000000000004">
      <c r="B69" s="47">
        <v>55</v>
      </c>
      <c r="C69" s="22">
        <v>64107301137</v>
      </c>
      <c r="D69" s="25" t="s">
        <v>3</v>
      </c>
      <c r="E69" s="23" t="s">
        <v>164</v>
      </c>
      <c r="F69" s="24" t="s">
        <v>165</v>
      </c>
      <c r="G69" s="4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</row>
    <row r="70" spans="2:27" ht="21.75" customHeight="1" x14ac:dyDescent="0.55000000000000004">
      <c r="B70" s="47">
        <v>56</v>
      </c>
      <c r="C70" s="22">
        <v>64107301138</v>
      </c>
      <c r="D70" s="25" t="s">
        <v>3</v>
      </c>
      <c r="E70" s="23" t="s">
        <v>166</v>
      </c>
      <c r="F70" s="24" t="s">
        <v>167</v>
      </c>
      <c r="G70" s="4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</row>
    <row r="71" spans="2:27" ht="21.75" customHeight="1" x14ac:dyDescent="0.55000000000000004">
      <c r="B71" s="47">
        <v>57</v>
      </c>
      <c r="C71" s="22">
        <v>64107301139</v>
      </c>
      <c r="D71" s="25" t="s">
        <v>3</v>
      </c>
      <c r="E71" s="23" t="s">
        <v>166</v>
      </c>
      <c r="F71" s="24" t="s">
        <v>168</v>
      </c>
      <c r="G71" s="4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</row>
    <row r="72" spans="2:27" ht="21.75" customHeight="1" x14ac:dyDescent="0.55000000000000004">
      <c r="B72" s="47">
        <v>58</v>
      </c>
      <c r="C72" s="22">
        <v>64107301140</v>
      </c>
      <c r="D72" s="25" t="s">
        <v>3</v>
      </c>
      <c r="E72" s="23" t="s">
        <v>169</v>
      </c>
      <c r="F72" s="24" t="s">
        <v>170</v>
      </c>
      <c r="G72" s="4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</row>
    <row r="73" spans="2:27" ht="21.75" customHeight="1" x14ac:dyDescent="0.55000000000000004">
      <c r="B73" s="47">
        <v>59</v>
      </c>
      <c r="C73" s="22">
        <v>64107301141</v>
      </c>
      <c r="D73" s="25" t="s">
        <v>3</v>
      </c>
      <c r="E73" s="23" t="s">
        <v>171</v>
      </c>
      <c r="F73" s="24" t="s">
        <v>172</v>
      </c>
      <c r="G73" s="48"/>
      <c r="H73" s="49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</row>
    <row r="74" spans="2:27" ht="21.75" customHeight="1" x14ac:dyDescent="0.55000000000000004">
      <c r="B74" s="47">
        <v>60</v>
      </c>
      <c r="C74" s="22">
        <v>64107301142</v>
      </c>
      <c r="D74" s="25" t="s">
        <v>3</v>
      </c>
      <c r="E74" s="23" t="s">
        <v>173</v>
      </c>
      <c r="F74" s="24" t="s">
        <v>174</v>
      </c>
      <c r="G74" s="4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</row>
    <row r="75" spans="2:27" ht="21.75" customHeight="1" x14ac:dyDescent="0.55000000000000004">
      <c r="B75" s="47">
        <v>61</v>
      </c>
      <c r="C75" s="22">
        <v>64107301143</v>
      </c>
      <c r="D75" s="25" t="s">
        <v>3</v>
      </c>
      <c r="E75" s="23" t="s">
        <v>175</v>
      </c>
      <c r="F75" s="24" t="s">
        <v>176</v>
      </c>
      <c r="G75" s="4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6" spans="2:27" ht="21.75" customHeight="1" x14ac:dyDescent="0.55000000000000004">
      <c r="B76" s="47">
        <v>62</v>
      </c>
      <c r="C76" s="22">
        <v>64107301144</v>
      </c>
      <c r="D76" s="25" t="s">
        <v>3</v>
      </c>
      <c r="E76" s="23" t="s">
        <v>177</v>
      </c>
      <c r="F76" s="24" t="s">
        <v>178</v>
      </c>
      <c r="G76" s="4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</row>
    <row r="77" spans="2:27" ht="21.75" customHeight="1" x14ac:dyDescent="0.55000000000000004">
      <c r="B77" s="47">
        <v>63</v>
      </c>
      <c r="C77" s="22">
        <v>64107301145</v>
      </c>
      <c r="D77" s="25" t="s">
        <v>3</v>
      </c>
      <c r="E77" s="23" t="s">
        <v>179</v>
      </c>
      <c r="F77" s="24" t="s">
        <v>180</v>
      </c>
      <c r="G77" s="4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</row>
    <row r="78" spans="2:27" ht="21.75" customHeight="1" x14ac:dyDescent="0.55000000000000004">
      <c r="B78" s="47">
        <v>64</v>
      </c>
      <c r="C78" s="22">
        <v>64107301146</v>
      </c>
      <c r="D78" s="25" t="s">
        <v>3</v>
      </c>
      <c r="E78" s="23" t="s">
        <v>181</v>
      </c>
      <c r="F78" s="24" t="s">
        <v>182</v>
      </c>
      <c r="G78" s="4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</row>
    <row r="79" spans="2:27" ht="21.75" customHeight="1" x14ac:dyDescent="0.55000000000000004">
      <c r="B79" s="47">
        <v>65</v>
      </c>
      <c r="C79" s="22">
        <v>64107301147</v>
      </c>
      <c r="D79" s="25" t="s">
        <v>3</v>
      </c>
      <c r="E79" s="23" t="s">
        <v>183</v>
      </c>
      <c r="F79" s="24" t="s">
        <v>184</v>
      </c>
      <c r="G79" s="4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</row>
    <row r="80" spans="2:27" ht="21.75" customHeight="1" x14ac:dyDescent="0.55000000000000004">
      <c r="B80" s="47">
        <v>66</v>
      </c>
      <c r="C80" s="22">
        <v>64107301148</v>
      </c>
      <c r="D80" s="25" t="s">
        <v>3</v>
      </c>
      <c r="E80" s="23" t="s">
        <v>185</v>
      </c>
      <c r="F80" s="24" t="s">
        <v>186</v>
      </c>
      <c r="G80" s="4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</row>
    <row r="81" spans="2:27" ht="21.75" customHeight="1" x14ac:dyDescent="0.55000000000000004">
      <c r="B81" s="47">
        <v>67</v>
      </c>
      <c r="C81" s="22">
        <v>64107301149</v>
      </c>
      <c r="D81" s="25" t="s">
        <v>3</v>
      </c>
      <c r="E81" s="23" t="s">
        <v>187</v>
      </c>
      <c r="F81" s="24" t="s">
        <v>188</v>
      </c>
      <c r="G81" s="4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</row>
    <row r="82" spans="2:27" ht="21.75" customHeight="1" x14ac:dyDescent="0.55000000000000004">
      <c r="B82" s="47">
        <v>68</v>
      </c>
      <c r="C82" s="22">
        <v>64107301150</v>
      </c>
      <c r="D82" s="25" t="s">
        <v>3</v>
      </c>
      <c r="E82" s="23" t="s">
        <v>189</v>
      </c>
      <c r="F82" s="24" t="s">
        <v>190</v>
      </c>
      <c r="G82" s="4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</row>
    <row r="83" spans="2:27" ht="21.75" customHeight="1" x14ac:dyDescent="0.55000000000000004">
      <c r="B83" s="47">
        <v>69</v>
      </c>
      <c r="C83" s="22">
        <v>64107301151</v>
      </c>
      <c r="D83" s="25" t="s">
        <v>3</v>
      </c>
      <c r="E83" s="23" t="s">
        <v>191</v>
      </c>
      <c r="F83" s="24" t="s">
        <v>192</v>
      </c>
      <c r="G83" s="4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</row>
    <row r="84" spans="2:27" ht="21.75" customHeight="1" x14ac:dyDescent="0.55000000000000004">
      <c r="B84" s="47">
        <v>70</v>
      </c>
      <c r="C84" s="22">
        <v>64107301152</v>
      </c>
      <c r="D84" s="25" t="s">
        <v>3</v>
      </c>
      <c r="E84" s="23" t="s">
        <v>193</v>
      </c>
      <c r="F84" s="24" t="s">
        <v>194</v>
      </c>
      <c r="G84" s="4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</row>
    <row r="85" spans="2:27" ht="21.75" customHeight="1" x14ac:dyDescent="0.55000000000000004">
      <c r="B85" s="47">
        <v>71</v>
      </c>
      <c r="C85" s="22">
        <v>64107301153</v>
      </c>
      <c r="D85" s="25" t="s">
        <v>4</v>
      </c>
      <c r="E85" s="23" t="s">
        <v>195</v>
      </c>
      <c r="F85" s="24" t="s">
        <v>196</v>
      </c>
      <c r="G85" s="4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</row>
    <row r="86" spans="2:27" ht="21.75" customHeight="1" x14ac:dyDescent="0.55000000000000004">
      <c r="B86" s="47">
        <v>72</v>
      </c>
      <c r="C86" s="22">
        <v>64107301154</v>
      </c>
      <c r="D86" s="25" t="s">
        <v>3</v>
      </c>
      <c r="E86" s="23" t="s">
        <v>197</v>
      </c>
      <c r="F86" s="24" t="s">
        <v>198</v>
      </c>
      <c r="G86" s="4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</row>
    <row r="87" spans="2:27" ht="21.75" customHeight="1" x14ac:dyDescent="0.55000000000000004">
      <c r="B87" s="47">
        <v>73</v>
      </c>
      <c r="C87" s="22">
        <v>64107301155</v>
      </c>
      <c r="D87" s="25" t="s">
        <v>3</v>
      </c>
      <c r="E87" s="23" t="s">
        <v>199</v>
      </c>
      <c r="F87" s="24" t="s">
        <v>200</v>
      </c>
      <c r="G87" s="4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</row>
    <row r="88" spans="2:27" ht="21.75" customHeight="1" x14ac:dyDescent="0.55000000000000004">
      <c r="B88" s="47">
        <v>74</v>
      </c>
      <c r="C88" s="22">
        <v>64107301156</v>
      </c>
      <c r="D88" s="26" t="s">
        <v>3</v>
      </c>
      <c r="E88" s="11" t="s">
        <v>201</v>
      </c>
      <c r="F88" s="12" t="s">
        <v>202</v>
      </c>
      <c r="G88" s="4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</row>
    <row r="89" spans="2:27" ht="21.75" customHeight="1" x14ac:dyDescent="0.55000000000000004">
      <c r="B89" s="47">
        <v>75</v>
      </c>
      <c r="C89" s="22">
        <v>64107301157</v>
      </c>
      <c r="D89" s="25" t="s">
        <v>3</v>
      </c>
      <c r="E89" s="23" t="s">
        <v>203</v>
      </c>
      <c r="F89" s="24" t="s">
        <v>204</v>
      </c>
      <c r="G89" s="4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</row>
    <row r="90" spans="2:27" ht="21.75" customHeight="1" x14ac:dyDescent="0.55000000000000004">
      <c r="B90" s="47">
        <v>76</v>
      </c>
      <c r="C90" s="22">
        <v>64107301158</v>
      </c>
      <c r="D90" s="25" t="s">
        <v>3</v>
      </c>
      <c r="E90" s="23" t="s">
        <v>205</v>
      </c>
      <c r="F90" s="24" t="s">
        <v>206</v>
      </c>
      <c r="G90" s="4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</row>
    <row r="91" spans="2:27" ht="21.75" customHeight="1" x14ac:dyDescent="0.55000000000000004">
      <c r="B91" s="47">
        <v>77</v>
      </c>
      <c r="C91" s="22">
        <v>64107301159</v>
      </c>
      <c r="D91" s="25" t="s">
        <v>3</v>
      </c>
      <c r="E91" s="23" t="s">
        <v>207</v>
      </c>
      <c r="F91" s="24" t="s">
        <v>208</v>
      </c>
      <c r="G91" s="4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</row>
    <row r="92" spans="2:27" ht="21.75" customHeight="1" x14ac:dyDescent="0.55000000000000004">
      <c r="B92" s="47">
        <v>78</v>
      </c>
      <c r="C92" s="22">
        <v>64107301160</v>
      </c>
      <c r="D92" s="25" t="s">
        <v>3</v>
      </c>
      <c r="E92" s="23" t="s">
        <v>209</v>
      </c>
      <c r="F92" s="24" t="s">
        <v>210</v>
      </c>
      <c r="G92" s="4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</row>
    <row r="93" spans="2:27" ht="21.75" customHeight="1" x14ac:dyDescent="0.55000000000000004">
      <c r="B93" s="47">
        <v>79</v>
      </c>
      <c r="C93" s="22">
        <v>64107301161</v>
      </c>
      <c r="D93" s="25" t="s">
        <v>3</v>
      </c>
      <c r="E93" s="23" t="s">
        <v>211</v>
      </c>
      <c r="F93" s="24" t="s">
        <v>212</v>
      </c>
      <c r="G93" s="4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</row>
    <row r="94" spans="2:27" ht="21.75" customHeight="1" x14ac:dyDescent="0.55000000000000004">
      <c r="B94" s="47">
        <v>80</v>
      </c>
      <c r="C94" s="22">
        <v>64107301162</v>
      </c>
      <c r="D94" s="25" t="s">
        <v>3</v>
      </c>
      <c r="E94" s="23" t="s">
        <v>213</v>
      </c>
      <c r="F94" s="24" t="s">
        <v>214</v>
      </c>
      <c r="G94" s="4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</row>
    <row r="95" spans="2:27" s="41" customFormat="1" ht="21" customHeight="1" x14ac:dyDescent="0.55000000000000004">
      <c r="F95" s="10" t="s">
        <v>25</v>
      </c>
      <c r="G95" s="6">
        <f t="shared" ref="G95:Z95" si="0">MAX(G15:G94)</f>
        <v>30</v>
      </c>
      <c r="H95" s="6">
        <f t="shared" si="0"/>
        <v>15</v>
      </c>
      <c r="I95" s="6">
        <f t="shared" si="0"/>
        <v>40</v>
      </c>
      <c r="J95" s="6">
        <f t="shared" si="0"/>
        <v>25</v>
      </c>
      <c r="K95" s="6">
        <f t="shared" si="0"/>
        <v>40</v>
      </c>
      <c r="L95" s="6">
        <f t="shared" si="0"/>
        <v>20</v>
      </c>
      <c r="M95" s="6">
        <f t="shared" si="0"/>
        <v>40</v>
      </c>
      <c r="N95" s="6">
        <f t="shared" si="0"/>
        <v>20</v>
      </c>
      <c r="O95" s="6">
        <f t="shared" si="0"/>
        <v>40</v>
      </c>
      <c r="P95" s="6">
        <f t="shared" si="0"/>
        <v>20</v>
      </c>
      <c r="Q95" s="6">
        <f t="shared" si="0"/>
        <v>200</v>
      </c>
      <c r="R95" s="6">
        <f t="shared" si="0"/>
        <v>40</v>
      </c>
      <c r="S95" s="6">
        <f t="shared" si="0"/>
        <v>50</v>
      </c>
      <c r="T95" s="6">
        <f t="shared" si="0"/>
        <v>40</v>
      </c>
      <c r="U95" s="6">
        <f t="shared" si="0"/>
        <v>25</v>
      </c>
      <c r="V95" s="6">
        <f t="shared" si="0"/>
        <v>40</v>
      </c>
      <c r="W95" s="6">
        <f t="shared" si="0"/>
        <v>25</v>
      </c>
      <c r="X95" s="6">
        <f t="shared" si="0"/>
        <v>100</v>
      </c>
      <c r="Y95" s="6">
        <f t="shared" si="0"/>
        <v>300</v>
      </c>
      <c r="Z95" s="6">
        <f t="shared" si="0"/>
        <v>100</v>
      </c>
      <c r="AA95" s="37"/>
    </row>
    <row r="96" spans="2:27" s="41" customFormat="1" ht="21" customHeight="1" x14ac:dyDescent="0.55000000000000004">
      <c r="F96" s="10" t="s">
        <v>26</v>
      </c>
      <c r="G96" s="6">
        <f t="shared" ref="G96:Z96" si="1">MIN(G15:G94)</f>
        <v>30</v>
      </c>
      <c r="H96" s="6">
        <f t="shared" si="1"/>
        <v>15</v>
      </c>
      <c r="I96" s="6">
        <f t="shared" si="1"/>
        <v>40</v>
      </c>
      <c r="J96" s="6">
        <f t="shared" si="1"/>
        <v>25</v>
      </c>
      <c r="K96" s="6">
        <f t="shared" si="1"/>
        <v>40</v>
      </c>
      <c r="L96" s="6">
        <f t="shared" si="1"/>
        <v>20</v>
      </c>
      <c r="M96" s="6">
        <f t="shared" si="1"/>
        <v>40</v>
      </c>
      <c r="N96" s="6">
        <f t="shared" si="1"/>
        <v>20</v>
      </c>
      <c r="O96" s="6">
        <f t="shared" si="1"/>
        <v>40</v>
      </c>
      <c r="P96" s="6">
        <f t="shared" si="1"/>
        <v>20</v>
      </c>
      <c r="Q96" s="6">
        <f t="shared" si="1"/>
        <v>200</v>
      </c>
      <c r="R96" s="6">
        <f t="shared" si="1"/>
        <v>40</v>
      </c>
      <c r="S96" s="6">
        <f t="shared" si="1"/>
        <v>50</v>
      </c>
      <c r="T96" s="6">
        <f t="shared" si="1"/>
        <v>40</v>
      </c>
      <c r="U96" s="6">
        <f t="shared" si="1"/>
        <v>25</v>
      </c>
      <c r="V96" s="6">
        <f t="shared" si="1"/>
        <v>40</v>
      </c>
      <c r="W96" s="6">
        <f t="shared" si="1"/>
        <v>25</v>
      </c>
      <c r="X96" s="6">
        <f t="shared" si="1"/>
        <v>100</v>
      </c>
      <c r="Y96" s="6">
        <f t="shared" si="1"/>
        <v>300</v>
      </c>
      <c r="Z96" s="6">
        <f t="shared" si="1"/>
        <v>100</v>
      </c>
      <c r="AA96" s="37"/>
    </row>
    <row r="97" spans="2:27" s="41" customFormat="1" ht="21" customHeight="1" x14ac:dyDescent="0.55000000000000004">
      <c r="F97" s="50" t="s">
        <v>27</v>
      </c>
      <c r="G97" s="6">
        <f t="shared" ref="G97:Z97" si="2">AVERAGE(G15:G94)</f>
        <v>30</v>
      </c>
      <c r="H97" s="6">
        <f t="shared" si="2"/>
        <v>15</v>
      </c>
      <c r="I97" s="6">
        <f t="shared" si="2"/>
        <v>40</v>
      </c>
      <c r="J97" s="6">
        <f t="shared" si="2"/>
        <v>25</v>
      </c>
      <c r="K97" s="6">
        <f t="shared" si="2"/>
        <v>40</v>
      </c>
      <c r="L97" s="6">
        <f t="shared" si="2"/>
        <v>20</v>
      </c>
      <c r="M97" s="6">
        <f t="shared" si="2"/>
        <v>40</v>
      </c>
      <c r="N97" s="6">
        <f t="shared" si="2"/>
        <v>20</v>
      </c>
      <c r="O97" s="6">
        <f t="shared" si="2"/>
        <v>40</v>
      </c>
      <c r="P97" s="6">
        <f t="shared" si="2"/>
        <v>20</v>
      </c>
      <c r="Q97" s="6">
        <f t="shared" si="2"/>
        <v>200</v>
      </c>
      <c r="R97" s="6">
        <f t="shared" si="2"/>
        <v>40</v>
      </c>
      <c r="S97" s="6">
        <f t="shared" si="2"/>
        <v>50</v>
      </c>
      <c r="T97" s="6">
        <f t="shared" si="2"/>
        <v>40</v>
      </c>
      <c r="U97" s="6">
        <f t="shared" si="2"/>
        <v>25</v>
      </c>
      <c r="V97" s="6">
        <f t="shared" si="2"/>
        <v>40</v>
      </c>
      <c r="W97" s="6">
        <f t="shared" si="2"/>
        <v>25</v>
      </c>
      <c r="X97" s="6">
        <f t="shared" si="2"/>
        <v>100</v>
      </c>
      <c r="Y97" s="6">
        <f t="shared" si="2"/>
        <v>300</v>
      </c>
      <c r="Z97" s="6">
        <f t="shared" si="2"/>
        <v>100</v>
      </c>
      <c r="AA97" s="37"/>
    </row>
    <row r="98" spans="2:27" s="41" customFormat="1" ht="21" customHeight="1" x14ac:dyDescent="0.55000000000000004">
      <c r="B98" s="43"/>
      <c r="D98" s="43"/>
      <c r="F98" s="50" t="s">
        <v>28</v>
      </c>
      <c r="G98" s="6" t="e">
        <f t="shared" ref="G98:Z98" si="3">STDEV(G15:G94)</f>
        <v>#DIV/0!</v>
      </c>
      <c r="H98" s="6" t="e">
        <f t="shared" si="3"/>
        <v>#DIV/0!</v>
      </c>
      <c r="I98" s="6" t="e">
        <f t="shared" si="3"/>
        <v>#DIV/0!</v>
      </c>
      <c r="J98" s="6" t="e">
        <f t="shared" si="3"/>
        <v>#DIV/0!</v>
      </c>
      <c r="K98" s="6" t="e">
        <f t="shared" si="3"/>
        <v>#DIV/0!</v>
      </c>
      <c r="L98" s="6" t="e">
        <f t="shared" si="3"/>
        <v>#DIV/0!</v>
      </c>
      <c r="M98" s="6" t="e">
        <f t="shared" si="3"/>
        <v>#DIV/0!</v>
      </c>
      <c r="N98" s="6" t="e">
        <f t="shared" si="3"/>
        <v>#DIV/0!</v>
      </c>
      <c r="O98" s="6" t="e">
        <f t="shared" si="3"/>
        <v>#DIV/0!</v>
      </c>
      <c r="P98" s="6" t="e">
        <f t="shared" si="3"/>
        <v>#DIV/0!</v>
      </c>
      <c r="Q98" s="6" t="e">
        <f t="shared" si="3"/>
        <v>#DIV/0!</v>
      </c>
      <c r="R98" s="6" t="e">
        <f t="shared" si="3"/>
        <v>#DIV/0!</v>
      </c>
      <c r="S98" s="6" t="e">
        <f t="shared" si="3"/>
        <v>#DIV/0!</v>
      </c>
      <c r="T98" s="6" t="e">
        <f t="shared" si="3"/>
        <v>#DIV/0!</v>
      </c>
      <c r="U98" s="6" t="e">
        <f t="shared" si="3"/>
        <v>#DIV/0!</v>
      </c>
      <c r="V98" s="6" t="e">
        <f t="shared" si="3"/>
        <v>#DIV/0!</v>
      </c>
      <c r="W98" s="6" t="e">
        <f t="shared" si="3"/>
        <v>#DIV/0!</v>
      </c>
      <c r="X98" s="6" t="e">
        <f t="shared" si="3"/>
        <v>#DIV/0!</v>
      </c>
      <c r="Y98" s="6" t="e">
        <f t="shared" si="3"/>
        <v>#DIV/0!</v>
      </c>
      <c r="Z98" s="6" t="e">
        <f t="shared" si="3"/>
        <v>#DIV/0!</v>
      </c>
      <c r="AA98" s="37"/>
    </row>
    <row r="99" spans="2:27" s="41" customFormat="1" ht="21" customHeight="1" x14ac:dyDescent="0.55000000000000004">
      <c r="D99" s="43"/>
      <c r="F99" s="236" t="s">
        <v>373</v>
      </c>
      <c r="G99" s="237"/>
      <c r="H99" s="237"/>
      <c r="I99" s="237"/>
      <c r="J99" s="237"/>
      <c r="K99" s="238"/>
      <c r="L99" s="239" t="s">
        <v>17</v>
      </c>
      <c r="M99" s="240"/>
      <c r="N99" s="240"/>
      <c r="O99" s="240"/>
      <c r="P99" s="240"/>
      <c r="Q99" s="241"/>
      <c r="R99" s="33"/>
      <c r="U99" s="34"/>
    </row>
    <row r="100" spans="2:27" s="41" customFormat="1" ht="21" customHeight="1" x14ac:dyDescent="0.55000000000000004">
      <c r="B100" s="51"/>
      <c r="F100" s="33" t="s">
        <v>374</v>
      </c>
      <c r="H100" s="42" t="s">
        <v>375</v>
      </c>
      <c r="J100" s="44" t="s">
        <v>18</v>
      </c>
      <c r="K100" s="34"/>
      <c r="L100" s="233" t="s">
        <v>39</v>
      </c>
      <c r="M100" s="233"/>
      <c r="N100" s="233" t="s">
        <v>40</v>
      </c>
      <c r="O100" s="233"/>
      <c r="P100" s="233" t="s">
        <v>41</v>
      </c>
      <c r="Q100" s="233"/>
      <c r="R100" s="52"/>
      <c r="U100" s="34"/>
    </row>
    <row r="101" spans="2:27" s="41" customFormat="1" ht="21" customHeight="1" x14ac:dyDescent="0.55000000000000004">
      <c r="C101" s="2"/>
      <c r="F101" s="33" t="s">
        <v>374</v>
      </c>
      <c r="H101" s="42" t="s">
        <v>375</v>
      </c>
      <c r="I101" s="43"/>
      <c r="J101" s="44" t="s">
        <v>19</v>
      </c>
      <c r="K101" s="34"/>
      <c r="L101" s="233" t="s">
        <v>29</v>
      </c>
      <c r="M101" s="233"/>
      <c r="N101" s="234"/>
      <c r="O101" s="235"/>
      <c r="P101" s="53"/>
      <c r="Q101" s="45"/>
      <c r="R101" s="33"/>
      <c r="U101" s="34"/>
    </row>
    <row r="102" spans="2:27" s="41" customFormat="1" ht="21" customHeight="1" x14ac:dyDescent="0.55000000000000004">
      <c r="F102" s="33" t="s">
        <v>374</v>
      </c>
      <c r="H102" s="42" t="s">
        <v>375</v>
      </c>
      <c r="I102" s="43"/>
      <c r="J102" s="44" t="s">
        <v>20</v>
      </c>
      <c r="K102" s="34"/>
      <c r="L102" s="233" t="s">
        <v>30</v>
      </c>
      <c r="M102" s="233"/>
      <c r="N102" s="234"/>
      <c r="O102" s="235"/>
      <c r="P102" s="53"/>
      <c r="Q102" s="45"/>
      <c r="R102" s="33"/>
      <c r="U102" s="34"/>
    </row>
    <row r="103" spans="2:27" s="41" customFormat="1" ht="21" customHeight="1" x14ac:dyDescent="0.55000000000000004">
      <c r="F103" s="33" t="s">
        <v>374</v>
      </c>
      <c r="H103" s="42" t="s">
        <v>375</v>
      </c>
      <c r="I103" s="43"/>
      <c r="J103" s="44" t="s">
        <v>21</v>
      </c>
      <c r="K103" s="34"/>
      <c r="L103" s="233" t="s">
        <v>31</v>
      </c>
      <c r="M103" s="233"/>
      <c r="N103" s="234"/>
      <c r="O103" s="235"/>
      <c r="P103" s="53"/>
      <c r="Q103" s="45"/>
      <c r="R103" s="40"/>
      <c r="S103" s="38"/>
      <c r="T103" s="38"/>
      <c r="U103" s="39"/>
    </row>
    <row r="104" spans="2:27" s="41" customFormat="1" ht="21" customHeight="1" x14ac:dyDescent="0.55000000000000004">
      <c r="F104" s="33" t="s">
        <v>374</v>
      </c>
      <c r="H104" s="42" t="s">
        <v>375</v>
      </c>
      <c r="I104" s="43"/>
      <c r="J104" s="44" t="s">
        <v>22</v>
      </c>
      <c r="K104" s="34"/>
      <c r="L104" s="233" t="s">
        <v>32</v>
      </c>
      <c r="M104" s="233"/>
      <c r="N104" s="234"/>
      <c r="O104" s="235"/>
      <c r="P104" s="53"/>
      <c r="Q104" s="45"/>
      <c r="R104" s="242" t="s">
        <v>7</v>
      </c>
      <c r="S104" s="243"/>
      <c r="T104" s="243"/>
      <c r="U104" s="244"/>
    </row>
    <row r="105" spans="2:27" s="41" customFormat="1" ht="21" customHeight="1" x14ac:dyDescent="0.55000000000000004">
      <c r="F105" s="33" t="s">
        <v>374</v>
      </c>
      <c r="H105" s="42" t="s">
        <v>375</v>
      </c>
      <c r="I105" s="43"/>
      <c r="J105" s="44" t="s">
        <v>23</v>
      </c>
      <c r="K105" s="34"/>
      <c r="L105" s="233" t="s">
        <v>33</v>
      </c>
      <c r="M105" s="233"/>
      <c r="N105" s="234"/>
      <c r="O105" s="235"/>
      <c r="P105" s="53"/>
      <c r="Q105" s="45"/>
      <c r="R105" s="242" t="s">
        <v>380</v>
      </c>
      <c r="S105" s="243"/>
      <c r="T105" s="243"/>
      <c r="U105" s="244"/>
    </row>
    <row r="106" spans="2:27" s="41" customFormat="1" ht="21" customHeight="1" x14ac:dyDescent="0.55000000000000004">
      <c r="F106" s="33" t="s">
        <v>374</v>
      </c>
      <c r="H106" s="42" t="s">
        <v>375</v>
      </c>
      <c r="J106" s="44" t="s">
        <v>24</v>
      </c>
      <c r="K106" s="34"/>
      <c r="L106" s="233" t="s">
        <v>34</v>
      </c>
      <c r="M106" s="233"/>
      <c r="N106" s="234"/>
      <c r="O106" s="235"/>
      <c r="P106" s="53"/>
      <c r="Q106" s="45"/>
      <c r="R106" s="245" t="s">
        <v>9</v>
      </c>
      <c r="S106" s="246"/>
      <c r="T106" s="246"/>
      <c r="U106" s="247"/>
    </row>
    <row r="107" spans="2:27" s="41" customFormat="1" ht="21" customHeight="1" x14ac:dyDescent="0.55000000000000004">
      <c r="B107" s="51"/>
      <c r="F107" s="54"/>
      <c r="G107" s="35"/>
      <c r="H107" s="35"/>
      <c r="I107" s="35"/>
      <c r="J107" s="35"/>
      <c r="K107" s="36"/>
      <c r="L107" s="233" t="s">
        <v>35</v>
      </c>
      <c r="M107" s="233"/>
      <c r="N107" s="234"/>
      <c r="O107" s="235"/>
      <c r="P107" s="53"/>
      <c r="Q107" s="45"/>
      <c r="R107" s="248" t="s">
        <v>10</v>
      </c>
      <c r="S107" s="249"/>
      <c r="T107" s="249"/>
      <c r="U107" s="250"/>
    </row>
    <row r="108" spans="2:27" s="41" customFormat="1" ht="21" customHeight="1" x14ac:dyDescent="0.55000000000000004">
      <c r="B108" s="51"/>
      <c r="F108" s="51"/>
      <c r="L108" s="43"/>
      <c r="M108" s="43"/>
      <c r="N108" s="43"/>
      <c r="O108" s="43"/>
      <c r="P108" s="43"/>
      <c r="R108" s="43"/>
      <c r="S108" s="43"/>
      <c r="T108" s="43"/>
      <c r="U108" s="43"/>
    </row>
    <row r="109" spans="2:27" ht="21.75" customHeight="1" x14ac:dyDescent="0.55000000000000004">
      <c r="B109" s="32"/>
      <c r="C109" s="55"/>
      <c r="D109" s="20"/>
      <c r="E109" s="56"/>
      <c r="F109" s="41"/>
      <c r="G109" s="251" t="s">
        <v>381</v>
      </c>
      <c r="H109" s="251"/>
      <c r="I109" s="251"/>
      <c r="J109" s="251"/>
      <c r="K109" s="41"/>
      <c r="L109" s="41"/>
      <c r="M109" s="252" t="s">
        <v>382</v>
      </c>
      <c r="N109" s="252"/>
      <c r="O109" s="252"/>
      <c r="P109" s="252"/>
      <c r="Q109" s="41"/>
      <c r="R109" s="253" t="s">
        <v>383</v>
      </c>
      <c r="S109" s="253"/>
      <c r="T109" s="253"/>
      <c r="U109" s="253"/>
    </row>
    <row r="110" spans="2:27" ht="21.75" customHeight="1" x14ac:dyDescent="0.55000000000000004">
      <c r="B110" s="32"/>
      <c r="C110" s="55"/>
      <c r="D110" s="20"/>
      <c r="E110" s="56"/>
      <c r="F110" s="41"/>
      <c r="G110" s="57">
        <v>0</v>
      </c>
      <c r="H110" s="57" t="s">
        <v>384</v>
      </c>
      <c r="I110" s="57">
        <v>49.99</v>
      </c>
      <c r="J110" s="57"/>
      <c r="K110" s="41"/>
      <c r="L110" s="41"/>
      <c r="M110" s="58">
        <v>0</v>
      </c>
      <c r="N110" s="58" t="s">
        <v>384</v>
      </c>
      <c r="O110" s="58">
        <v>49.99</v>
      </c>
      <c r="P110" s="58"/>
      <c r="Q110" s="41"/>
      <c r="R110" s="59">
        <v>0</v>
      </c>
      <c r="S110" s="59" t="s">
        <v>384</v>
      </c>
      <c r="T110" s="59">
        <v>54.99</v>
      </c>
      <c r="U110" s="59"/>
    </row>
    <row r="111" spans="2:27" ht="21.75" customHeight="1" x14ac:dyDescent="0.55000000000000004">
      <c r="B111" s="32"/>
      <c r="C111" s="60"/>
      <c r="D111" s="61"/>
      <c r="E111" s="62"/>
      <c r="F111" s="41"/>
      <c r="G111" s="57">
        <v>50</v>
      </c>
      <c r="H111" s="57" t="s">
        <v>35</v>
      </c>
      <c r="I111" s="63">
        <v>54.99</v>
      </c>
      <c r="J111" s="64"/>
      <c r="K111" s="41"/>
      <c r="L111" s="41"/>
      <c r="M111" s="58">
        <v>50</v>
      </c>
      <c r="N111" s="58" t="s">
        <v>35</v>
      </c>
      <c r="O111" s="65">
        <v>54.99</v>
      </c>
      <c r="P111" s="66"/>
      <c r="Q111" s="41"/>
      <c r="R111" s="67">
        <v>55</v>
      </c>
      <c r="S111" s="67" t="s">
        <v>35</v>
      </c>
      <c r="T111" s="68">
        <v>59.99</v>
      </c>
      <c r="U111" s="69"/>
    </row>
    <row r="112" spans="2:27" ht="25.5" customHeight="1" x14ac:dyDescent="0.55000000000000004">
      <c r="B112" s="70"/>
      <c r="C112" s="70"/>
      <c r="D112" s="70"/>
      <c r="F112" s="41"/>
      <c r="G112" s="57">
        <v>55</v>
      </c>
      <c r="H112" s="57" t="s">
        <v>34</v>
      </c>
      <c r="I112" s="63">
        <v>59.99</v>
      </c>
      <c r="J112" s="64"/>
      <c r="K112" s="41"/>
      <c r="M112" s="58">
        <v>55</v>
      </c>
      <c r="N112" s="58" t="s">
        <v>34</v>
      </c>
      <c r="O112" s="65">
        <v>59.99</v>
      </c>
      <c r="P112" s="66"/>
      <c r="Q112" s="41"/>
      <c r="R112" s="67">
        <v>60</v>
      </c>
      <c r="S112" s="67" t="s">
        <v>34</v>
      </c>
      <c r="T112" s="68">
        <v>64.989999999999995</v>
      </c>
      <c r="U112" s="69"/>
    </row>
    <row r="113" spans="2:23" s="41" customFormat="1" ht="21.95" customHeight="1" x14ac:dyDescent="0.55000000000000004">
      <c r="G113" s="57">
        <v>60</v>
      </c>
      <c r="H113" s="57" t="s">
        <v>33</v>
      </c>
      <c r="I113" s="63">
        <v>64.989999999999995</v>
      </c>
      <c r="J113" s="64"/>
      <c r="M113" s="58">
        <v>60</v>
      </c>
      <c r="N113" s="58" t="s">
        <v>33</v>
      </c>
      <c r="O113" s="65">
        <v>64.989999999999995</v>
      </c>
      <c r="P113" s="66"/>
      <c r="R113" s="67">
        <v>65</v>
      </c>
      <c r="S113" s="67" t="s">
        <v>33</v>
      </c>
      <c r="T113" s="68">
        <v>69.989999999999995</v>
      </c>
      <c r="U113" s="69"/>
    </row>
    <row r="114" spans="2:23" s="41" customFormat="1" ht="21.95" customHeight="1" x14ac:dyDescent="0.55000000000000004">
      <c r="G114" s="57">
        <v>65</v>
      </c>
      <c r="H114" s="57" t="s">
        <v>32</v>
      </c>
      <c r="I114" s="63">
        <v>69.989999999999995</v>
      </c>
      <c r="J114" s="64"/>
      <c r="M114" s="58">
        <v>65</v>
      </c>
      <c r="N114" s="58" t="s">
        <v>32</v>
      </c>
      <c r="O114" s="65">
        <v>69.989999999999995</v>
      </c>
      <c r="P114" s="66"/>
      <c r="R114" s="67">
        <v>70</v>
      </c>
      <c r="S114" s="67" t="s">
        <v>32</v>
      </c>
      <c r="T114" s="68">
        <v>74.989999999999995</v>
      </c>
      <c r="U114" s="69"/>
    </row>
    <row r="115" spans="2:23" s="41" customFormat="1" ht="21.95" customHeight="1" x14ac:dyDescent="0.55000000000000004">
      <c r="G115" s="57">
        <v>70</v>
      </c>
      <c r="H115" s="57" t="s">
        <v>31</v>
      </c>
      <c r="I115" s="63">
        <v>74.989999999999995</v>
      </c>
      <c r="J115" s="64"/>
      <c r="M115" s="58">
        <v>70</v>
      </c>
      <c r="N115" s="58" t="s">
        <v>31</v>
      </c>
      <c r="O115" s="65">
        <v>74.989999999999995</v>
      </c>
      <c r="P115" s="66"/>
      <c r="R115" s="67">
        <v>75</v>
      </c>
      <c r="S115" s="67" t="s">
        <v>31</v>
      </c>
      <c r="T115" s="68">
        <v>79.989999999999995</v>
      </c>
      <c r="U115" s="69"/>
    </row>
    <row r="116" spans="2:23" s="41" customFormat="1" ht="21.95" customHeight="1" x14ac:dyDescent="0.55000000000000004">
      <c r="B116" s="43"/>
      <c r="D116" s="43"/>
      <c r="G116" s="57">
        <v>75</v>
      </c>
      <c r="H116" s="57" t="s">
        <v>30</v>
      </c>
      <c r="I116" s="63">
        <v>79.989999999999995</v>
      </c>
      <c r="J116" s="64"/>
      <c r="M116" s="58">
        <v>75</v>
      </c>
      <c r="N116" s="58" t="s">
        <v>30</v>
      </c>
      <c r="O116" s="65">
        <v>79.989999999999995</v>
      </c>
      <c r="P116" s="66"/>
      <c r="Q116" s="1"/>
      <c r="R116" s="67">
        <v>80</v>
      </c>
      <c r="S116" s="67" t="s">
        <v>30</v>
      </c>
      <c r="T116" s="68">
        <v>84.99</v>
      </c>
      <c r="U116" s="69"/>
      <c r="V116" s="51"/>
    </row>
    <row r="117" spans="2:23" s="41" customFormat="1" ht="21.95" customHeight="1" x14ac:dyDescent="0.55000000000000004">
      <c r="B117" s="51"/>
      <c r="D117" s="43"/>
      <c r="G117" s="57">
        <v>80</v>
      </c>
      <c r="H117" s="57" t="s">
        <v>29</v>
      </c>
      <c r="I117" s="63">
        <v>100</v>
      </c>
      <c r="J117" s="64"/>
      <c r="M117" s="58">
        <v>80</v>
      </c>
      <c r="N117" s="58" t="s">
        <v>29</v>
      </c>
      <c r="O117" s="65">
        <v>100</v>
      </c>
      <c r="P117" s="66"/>
      <c r="Q117" s="71"/>
      <c r="R117" s="67">
        <v>85</v>
      </c>
      <c r="S117" s="67" t="s">
        <v>29</v>
      </c>
      <c r="T117" s="68">
        <v>100</v>
      </c>
      <c r="U117" s="69"/>
      <c r="V117" s="51"/>
      <c r="W117" s="43"/>
    </row>
    <row r="118" spans="2:23" s="41" customFormat="1" ht="21.95" customHeight="1" x14ac:dyDescent="0.55000000000000004">
      <c r="C118" s="51"/>
      <c r="D118" s="51"/>
      <c r="E118" s="51"/>
      <c r="F118" s="51"/>
      <c r="G118" s="43"/>
      <c r="H118" s="43"/>
    </row>
    <row r="119" spans="2:23" s="41" customFormat="1" ht="21.95" customHeight="1" x14ac:dyDescent="0.55000000000000004">
      <c r="C119" s="1"/>
      <c r="D119" s="1"/>
      <c r="E119" s="1"/>
      <c r="F119" s="1"/>
      <c r="G119" s="243"/>
      <c r="H119" s="243"/>
    </row>
    <row r="120" spans="2:23" s="41" customFormat="1" ht="21.95" customHeight="1" x14ac:dyDescent="0.55000000000000004">
      <c r="C120" s="243"/>
      <c r="D120" s="243"/>
      <c r="E120" s="243"/>
      <c r="F120" s="1"/>
      <c r="G120" s="246"/>
      <c r="H120" s="246"/>
    </row>
    <row r="121" spans="2:23" s="41" customFormat="1" ht="21.95" customHeight="1" x14ac:dyDescent="0.55000000000000004">
      <c r="C121" s="246"/>
      <c r="D121" s="246"/>
      <c r="E121" s="246"/>
      <c r="F121" s="1"/>
      <c r="G121" s="243"/>
      <c r="H121" s="243"/>
    </row>
    <row r="122" spans="2:23" s="41" customFormat="1" ht="21.95" customHeight="1" x14ac:dyDescent="0.55000000000000004">
      <c r="C122" s="243"/>
      <c r="D122" s="243"/>
      <c r="E122" s="243"/>
      <c r="G122" s="246"/>
      <c r="H122" s="246"/>
    </row>
    <row r="123" spans="2:23" s="41" customFormat="1" ht="21.95" customHeight="1" x14ac:dyDescent="0.55000000000000004">
      <c r="C123" s="246"/>
      <c r="D123" s="246"/>
      <c r="E123" s="246"/>
      <c r="G123" s="1"/>
      <c r="H123" s="1"/>
    </row>
    <row r="124" spans="2:23" s="41" customFormat="1" ht="21.95" customHeight="1" x14ac:dyDescent="0.55000000000000004">
      <c r="B124" s="3"/>
      <c r="C124" s="246"/>
      <c r="D124" s="246"/>
      <c r="E124" s="246"/>
      <c r="G124" s="243"/>
      <c r="H124" s="243"/>
    </row>
    <row r="125" spans="2:23" s="41" customFormat="1" ht="21.95" customHeight="1" x14ac:dyDescent="0.55000000000000004">
      <c r="C125" s="2"/>
      <c r="D125" s="2"/>
      <c r="E125" s="2"/>
      <c r="G125" s="246"/>
      <c r="H125" s="246"/>
    </row>
    <row r="126" spans="2:23" s="41" customFormat="1" ht="21.95" customHeight="1" x14ac:dyDescent="0.55000000000000004">
      <c r="C126" s="243"/>
      <c r="D126" s="243"/>
      <c r="E126" s="243"/>
      <c r="G126" s="246"/>
      <c r="H126" s="246"/>
    </row>
    <row r="127" spans="2:23" s="72" customFormat="1" ht="21.95" customHeight="1" x14ac:dyDescent="0.55000000000000004">
      <c r="B127" s="51"/>
      <c r="C127" s="246"/>
      <c r="D127" s="246"/>
      <c r="E127" s="246"/>
      <c r="F127" s="51"/>
      <c r="G127" s="246"/>
      <c r="H127" s="246"/>
    </row>
    <row r="128" spans="2:23" s="72" customFormat="1" ht="21.95" customHeight="1" x14ac:dyDescent="0.55000000000000004">
      <c r="B128" s="51"/>
      <c r="C128" s="41"/>
      <c r="D128" s="41"/>
      <c r="E128" s="41"/>
      <c r="F128" s="51"/>
      <c r="G128" s="41"/>
      <c r="H128" s="41"/>
    </row>
    <row r="129" spans="2:8" s="72" customFormat="1" ht="21.95" customHeight="1" x14ac:dyDescent="0.55000000000000004">
      <c r="B129" s="51"/>
      <c r="C129" s="246"/>
      <c r="D129" s="246"/>
      <c r="E129" s="246"/>
      <c r="F129" s="51"/>
      <c r="G129" s="2"/>
      <c r="H129" s="2"/>
    </row>
    <row r="130" spans="2:8" s="72" customFormat="1" ht="21.95" customHeight="1" x14ac:dyDescent="0.55000000000000004">
      <c r="D130" s="41"/>
      <c r="E130" s="41"/>
      <c r="F130" s="41"/>
      <c r="G130" s="243"/>
      <c r="H130" s="243"/>
    </row>
    <row r="131" spans="2:8" s="72" customFormat="1" ht="21.95" customHeight="1" x14ac:dyDescent="0.55000000000000004">
      <c r="D131" s="51"/>
      <c r="E131" s="51"/>
      <c r="F131" s="51"/>
    </row>
    <row r="132" spans="2:8" s="72" customFormat="1" ht="24" customHeight="1" x14ac:dyDescent="0.55000000000000004">
      <c r="D132" s="51"/>
      <c r="E132" s="51"/>
      <c r="F132" s="51"/>
      <c r="G132" s="51"/>
      <c r="H132" s="51"/>
    </row>
    <row r="133" spans="2:8" s="72" customFormat="1" ht="24" customHeight="1" x14ac:dyDescent="0.55000000000000004">
      <c r="D133" s="51"/>
      <c r="E133" s="51"/>
      <c r="F133" s="51"/>
      <c r="G133" s="51"/>
      <c r="H133" s="51"/>
    </row>
    <row r="134" spans="2:8" s="72" customFormat="1" ht="24" customHeight="1" x14ac:dyDescent="0.55000000000000004">
      <c r="D134" s="51"/>
      <c r="E134" s="51"/>
      <c r="F134" s="51"/>
      <c r="G134" s="51"/>
      <c r="H134" s="51"/>
    </row>
    <row r="135" spans="2:8" ht="24" customHeight="1" x14ac:dyDescent="0.55000000000000004">
      <c r="D135" s="51"/>
      <c r="E135" s="51"/>
      <c r="F135" s="51"/>
      <c r="G135" s="9"/>
      <c r="H135" s="9"/>
    </row>
    <row r="136" spans="2:8" ht="24" customHeight="1" x14ac:dyDescent="0.55000000000000004">
      <c r="B136" s="9"/>
      <c r="C136" s="9"/>
      <c r="D136" s="9"/>
      <c r="E136" s="9"/>
      <c r="F136" s="9"/>
      <c r="G136" s="9"/>
      <c r="H136" s="9"/>
    </row>
    <row r="137" spans="2:8" ht="24" customHeight="1" x14ac:dyDescent="0.55000000000000004">
      <c r="B137" s="9"/>
      <c r="C137" s="9"/>
      <c r="D137" s="9"/>
      <c r="E137" s="9"/>
      <c r="F137" s="9"/>
      <c r="G137" s="9"/>
      <c r="H137" s="9"/>
    </row>
    <row r="138" spans="2:8" ht="24" customHeight="1" x14ac:dyDescent="0.55000000000000004">
      <c r="B138" s="9"/>
      <c r="C138" s="9"/>
      <c r="D138" s="9"/>
      <c r="E138" s="9"/>
      <c r="F138" s="9"/>
      <c r="G138" s="9"/>
      <c r="H138" s="9"/>
    </row>
    <row r="139" spans="2:8" ht="24" customHeight="1" x14ac:dyDescent="0.55000000000000004">
      <c r="B139" s="9"/>
      <c r="C139" s="9"/>
      <c r="D139" s="9"/>
      <c r="E139" s="9"/>
      <c r="F139" s="9"/>
      <c r="G139" s="9"/>
      <c r="H139" s="9"/>
    </row>
    <row r="140" spans="2:8" ht="24" customHeight="1" x14ac:dyDescent="0.55000000000000004">
      <c r="B140" s="9"/>
      <c r="C140" s="9"/>
      <c r="D140" s="9"/>
      <c r="E140" s="9"/>
      <c r="F140" s="9"/>
      <c r="G140" s="9"/>
      <c r="H140" s="9"/>
    </row>
    <row r="141" spans="2:8" ht="24" customHeight="1" x14ac:dyDescent="0.55000000000000004">
      <c r="B141" s="9"/>
      <c r="C141" s="9"/>
      <c r="D141" s="9"/>
      <c r="E141" s="9"/>
      <c r="F141" s="9"/>
      <c r="G141" s="9"/>
      <c r="H141" s="9"/>
    </row>
    <row r="142" spans="2:8" ht="24" customHeight="1" x14ac:dyDescent="0.55000000000000004">
      <c r="B142" s="9"/>
      <c r="C142" s="9"/>
      <c r="D142" s="9"/>
      <c r="E142" s="9"/>
      <c r="F142" s="9"/>
      <c r="G142" s="9"/>
      <c r="H142" s="9"/>
    </row>
    <row r="143" spans="2:8" ht="24" customHeight="1" x14ac:dyDescent="0.55000000000000004">
      <c r="B143" s="9"/>
      <c r="C143" s="9"/>
      <c r="D143" s="9"/>
      <c r="E143" s="9"/>
      <c r="F143" s="9"/>
      <c r="G143" s="9"/>
      <c r="H143" s="9"/>
    </row>
    <row r="144" spans="2:8" ht="24" customHeight="1" x14ac:dyDescent="0.55000000000000004">
      <c r="B144" s="9"/>
      <c r="C144" s="9"/>
      <c r="D144" s="9"/>
      <c r="E144" s="9"/>
      <c r="F144" s="9"/>
      <c r="G144" s="9"/>
      <c r="H144" s="9"/>
    </row>
    <row r="145" spans="2:8" ht="24" customHeight="1" x14ac:dyDescent="0.55000000000000004">
      <c r="B145" s="9"/>
      <c r="C145" s="9"/>
      <c r="D145" s="9"/>
      <c r="E145" s="9"/>
      <c r="F145" s="9"/>
      <c r="G145" s="9"/>
      <c r="H145" s="9"/>
    </row>
    <row r="146" spans="2:8" ht="24" customHeight="1" x14ac:dyDescent="0.55000000000000004">
      <c r="B146" s="9"/>
      <c r="C146" s="9"/>
      <c r="D146" s="9"/>
      <c r="E146" s="9"/>
      <c r="F146" s="9"/>
      <c r="G146" s="9"/>
      <c r="H146" s="9"/>
    </row>
    <row r="147" spans="2:8" ht="24" customHeight="1" x14ac:dyDescent="0.55000000000000004">
      <c r="B147" s="9"/>
      <c r="C147" s="9"/>
      <c r="D147" s="9"/>
      <c r="E147" s="9"/>
      <c r="F147" s="9"/>
      <c r="G147" s="9"/>
      <c r="H147" s="9"/>
    </row>
    <row r="148" spans="2:8" ht="24" customHeight="1" x14ac:dyDescent="0.55000000000000004">
      <c r="B148" s="9"/>
      <c r="C148" s="9"/>
      <c r="D148" s="9"/>
      <c r="E148" s="9"/>
      <c r="F148" s="9"/>
      <c r="G148" s="9"/>
      <c r="H148" s="9"/>
    </row>
    <row r="149" spans="2:8" ht="24" customHeight="1" x14ac:dyDescent="0.55000000000000004">
      <c r="B149" s="9"/>
      <c r="C149" s="9"/>
      <c r="D149" s="9"/>
      <c r="E149" s="9"/>
      <c r="F149" s="9"/>
      <c r="G149" s="9"/>
      <c r="H149" s="9"/>
    </row>
    <row r="150" spans="2:8" ht="24" customHeight="1" x14ac:dyDescent="0.55000000000000004">
      <c r="B150" s="9"/>
      <c r="C150" s="9"/>
      <c r="D150" s="9"/>
      <c r="E150" s="9"/>
      <c r="F150" s="9"/>
      <c r="G150" s="9"/>
      <c r="H150" s="9"/>
    </row>
    <row r="151" spans="2:8" ht="24" customHeight="1" x14ac:dyDescent="0.55000000000000004">
      <c r="B151" s="9"/>
      <c r="C151" s="9"/>
      <c r="D151" s="9"/>
      <c r="E151" s="9"/>
      <c r="F151" s="9"/>
      <c r="G151" s="9"/>
      <c r="H151" s="9"/>
    </row>
    <row r="152" spans="2:8" ht="24" customHeight="1" x14ac:dyDescent="0.55000000000000004">
      <c r="B152" s="9"/>
      <c r="C152" s="9"/>
      <c r="D152" s="9"/>
      <c r="E152" s="9"/>
      <c r="F152" s="9"/>
      <c r="G152" s="9"/>
      <c r="H152" s="9"/>
    </row>
    <row r="153" spans="2:8" ht="24" customHeight="1" x14ac:dyDescent="0.55000000000000004">
      <c r="B153" s="9"/>
      <c r="C153" s="9"/>
      <c r="D153" s="9"/>
      <c r="E153" s="9"/>
      <c r="F153" s="9"/>
      <c r="G153" s="9"/>
      <c r="H153" s="9"/>
    </row>
    <row r="154" spans="2:8" ht="24" customHeight="1" x14ac:dyDescent="0.55000000000000004">
      <c r="B154" s="9"/>
      <c r="C154" s="9"/>
      <c r="D154" s="9"/>
      <c r="E154" s="9"/>
      <c r="F154" s="9"/>
      <c r="G154" s="9"/>
      <c r="H154" s="9"/>
    </row>
    <row r="155" spans="2:8" ht="24" customHeight="1" x14ac:dyDescent="0.55000000000000004">
      <c r="B155" s="9"/>
      <c r="C155" s="9"/>
      <c r="D155" s="9"/>
      <c r="E155" s="9"/>
      <c r="F155" s="9"/>
      <c r="G155" s="9"/>
      <c r="H155" s="9"/>
    </row>
    <row r="156" spans="2:8" ht="24" customHeight="1" x14ac:dyDescent="0.55000000000000004">
      <c r="B156" s="9"/>
      <c r="C156" s="9"/>
      <c r="D156" s="9"/>
      <c r="E156" s="9"/>
      <c r="F156" s="9"/>
      <c r="G156" s="9"/>
      <c r="H156" s="9"/>
    </row>
    <row r="157" spans="2:8" ht="24" customHeight="1" x14ac:dyDescent="0.55000000000000004">
      <c r="B157" s="9"/>
      <c r="C157" s="9"/>
      <c r="D157" s="9"/>
      <c r="E157" s="9"/>
      <c r="F157" s="9"/>
      <c r="G157" s="9"/>
      <c r="H157" s="9"/>
    </row>
    <row r="158" spans="2:8" ht="24" customHeight="1" x14ac:dyDescent="0.55000000000000004">
      <c r="B158" s="9"/>
      <c r="C158" s="9"/>
      <c r="D158" s="9"/>
      <c r="E158" s="9"/>
      <c r="F158" s="9"/>
      <c r="G158" s="9"/>
      <c r="H158" s="9"/>
    </row>
    <row r="159" spans="2:8" ht="24" customHeight="1" x14ac:dyDescent="0.55000000000000004">
      <c r="B159" s="9"/>
      <c r="C159" s="9"/>
      <c r="D159" s="9"/>
      <c r="E159" s="9"/>
      <c r="F159" s="9"/>
      <c r="G159" s="9"/>
      <c r="H159" s="9"/>
    </row>
    <row r="160" spans="2:8" ht="24" customHeight="1" x14ac:dyDescent="0.55000000000000004">
      <c r="B160" s="9"/>
      <c r="C160" s="9"/>
      <c r="D160" s="9"/>
      <c r="E160" s="9"/>
      <c r="F160" s="9"/>
      <c r="G160" s="9"/>
      <c r="H160" s="9"/>
    </row>
    <row r="161" spans="2:8" ht="24" customHeight="1" x14ac:dyDescent="0.55000000000000004">
      <c r="B161" s="9"/>
      <c r="C161" s="9"/>
      <c r="D161" s="9"/>
      <c r="E161" s="9"/>
      <c r="F161" s="9"/>
      <c r="G161" s="9"/>
      <c r="H161" s="9"/>
    </row>
    <row r="162" spans="2:8" ht="24" customHeight="1" x14ac:dyDescent="0.55000000000000004">
      <c r="B162" s="9"/>
      <c r="C162" s="9"/>
      <c r="D162" s="9"/>
      <c r="E162" s="9"/>
      <c r="F162" s="9"/>
      <c r="G162" s="9"/>
      <c r="H162" s="9"/>
    </row>
    <row r="163" spans="2:8" ht="24" customHeight="1" x14ac:dyDescent="0.55000000000000004">
      <c r="B163" s="9"/>
      <c r="C163" s="9"/>
      <c r="D163" s="9"/>
      <c r="E163" s="9"/>
      <c r="F163" s="9"/>
      <c r="G163" s="9"/>
      <c r="H163" s="9"/>
    </row>
    <row r="164" spans="2:8" ht="24" customHeight="1" x14ac:dyDescent="0.55000000000000004">
      <c r="B164" s="9"/>
      <c r="C164" s="9"/>
      <c r="D164" s="9"/>
      <c r="E164" s="9"/>
      <c r="F164" s="9"/>
      <c r="G164" s="9"/>
      <c r="H164" s="9"/>
    </row>
    <row r="165" spans="2:8" ht="24" customHeight="1" x14ac:dyDescent="0.55000000000000004">
      <c r="B165" s="9"/>
      <c r="C165" s="9"/>
      <c r="D165" s="9"/>
      <c r="E165" s="9"/>
      <c r="F165" s="9"/>
      <c r="G165" s="9"/>
      <c r="H165" s="9"/>
    </row>
    <row r="166" spans="2:8" ht="24" customHeight="1" x14ac:dyDescent="0.55000000000000004">
      <c r="B166" s="9"/>
      <c r="C166" s="9"/>
      <c r="D166" s="9"/>
      <c r="E166" s="9"/>
      <c r="F166" s="9"/>
      <c r="G166" s="9"/>
      <c r="H166" s="9"/>
    </row>
    <row r="167" spans="2:8" ht="24" customHeight="1" x14ac:dyDescent="0.55000000000000004">
      <c r="B167" s="9"/>
      <c r="C167" s="9"/>
      <c r="D167" s="9"/>
      <c r="E167" s="9"/>
      <c r="F167" s="9"/>
      <c r="G167" s="9"/>
      <c r="H167" s="9"/>
    </row>
    <row r="168" spans="2:8" ht="24" customHeight="1" x14ac:dyDescent="0.55000000000000004">
      <c r="B168" s="9"/>
      <c r="C168" s="9"/>
      <c r="D168" s="9"/>
      <c r="E168" s="9"/>
      <c r="F168" s="9"/>
      <c r="G168" s="9"/>
      <c r="H168" s="9"/>
    </row>
    <row r="169" spans="2:8" ht="24" customHeight="1" x14ac:dyDescent="0.55000000000000004">
      <c r="B169" s="9"/>
      <c r="C169" s="9"/>
      <c r="D169" s="9"/>
      <c r="E169" s="9"/>
      <c r="F169" s="9"/>
      <c r="G169" s="9"/>
      <c r="H169" s="9"/>
    </row>
    <row r="170" spans="2:8" ht="24" customHeight="1" x14ac:dyDescent="0.55000000000000004">
      <c r="B170" s="9"/>
      <c r="C170" s="9"/>
      <c r="D170" s="9"/>
      <c r="E170" s="9"/>
      <c r="F170" s="9"/>
      <c r="G170" s="9"/>
      <c r="H170" s="9"/>
    </row>
    <row r="171" spans="2:8" ht="24" customHeight="1" x14ac:dyDescent="0.55000000000000004">
      <c r="B171" s="9"/>
      <c r="C171" s="9"/>
      <c r="D171" s="9"/>
      <c r="E171" s="9"/>
      <c r="F171" s="9"/>
      <c r="G171" s="9"/>
      <c r="H171" s="9"/>
    </row>
    <row r="172" spans="2:8" ht="24" customHeight="1" x14ac:dyDescent="0.55000000000000004">
      <c r="B172" s="9"/>
      <c r="C172" s="9"/>
      <c r="D172" s="9"/>
      <c r="E172" s="9"/>
      <c r="F172" s="9"/>
      <c r="G172" s="9"/>
      <c r="H172" s="9"/>
    </row>
    <row r="173" spans="2:8" ht="24" customHeight="1" x14ac:dyDescent="0.55000000000000004">
      <c r="B173" s="9"/>
      <c r="C173" s="9"/>
      <c r="D173" s="9"/>
      <c r="E173" s="9"/>
      <c r="F173" s="9"/>
      <c r="G173" s="9"/>
      <c r="H173" s="9"/>
    </row>
    <row r="174" spans="2:8" ht="24" customHeight="1" x14ac:dyDescent="0.55000000000000004">
      <c r="B174" s="9"/>
      <c r="C174" s="9"/>
      <c r="D174" s="9"/>
      <c r="E174" s="9"/>
      <c r="F174" s="9"/>
      <c r="G174" s="9"/>
      <c r="H174" s="9"/>
    </row>
    <row r="175" spans="2:8" ht="24" customHeight="1" x14ac:dyDescent="0.55000000000000004">
      <c r="B175" s="9"/>
      <c r="C175" s="9"/>
      <c r="D175" s="9"/>
      <c r="E175" s="9"/>
      <c r="F175" s="9"/>
      <c r="G175" s="9"/>
      <c r="H175" s="9"/>
    </row>
    <row r="176" spans="2:8" ht="24" customHeight="1" x14ac:dyDescent="0.55000000000000004">
      <c r="B176" s="9"/>
      <c r="C176" s="9"/>
      <c r="D176" s="9"/>
      <c r="E176" s="9"/>
      <c r="F176" s="9"/>
      <c r="G176" s="9"/>
      <c r="H176" s="9"/>
    </row>
    <row r="177" spans="2:8" ht="24" customHeight="1" x14ac:dyDescent="0.55000000000000004">
      <c r="B177" s="9"/>
      <c r="C177" s="9"/>
      <c r="D177" s="9"/>
      <c r="E177" s="9"/>
      <c r="F177" s="9"/>
      <c r="G177" s="9"/>
      <c r="H177" s="9"/>
    </row>
    <row r="178" spans="2:8" ht="24" customHeight="1" x14ac:dyDescent="0.55000000000000004">
      <c r="B178" s="9"/>
      <c r="C178" s="9"/>
      <c r="D178" s="9"/>
      <c r="E178" s="9"/>
      <c r="F178" s="9"/>
      <c r="G178" s="9"/>
      <c r="H178" s="9"/>
    </row>
    <row r="179" spans="2:8" ht="24" customHeight="1" x14ac:dyDescent="0.55000000000000004">
      <c r="B179" s="9"/>
      <c r="C179" s="9"/>
      <c r="D179" s="9"/>
      <c r="E179" s="9"/>
      <c r="F179" s="9"/>
      <c r="G179" s="9"/>
      <c r="H179" s="9"/>
    </row>
    <row r="180" spans="2:8" ht="24" customHeight="1" x14ac:dyDescent="0.55000000000000004">
      <c r="B180" s="9"/>
      <c r="C180" s="9"/>
      <c r="D180" s="9"/>
      <c r="E180" s="9"/>
      <c r="F180" s="9"/>
      <c r="G180" s="9"/>
      <c r="H180" s="9"/>
    </row>
    <row r="181" spans="2:8" ht="24" customHeight="1" x14ac:dyDescent="0.55000000000000004">
      <c r="B181" s="9"/>
      <c r="C181" s="9"/>
      <c r="D181" s="9"/>
      <c r="E181" s="9"/>
      <c r="F181" s="9"/>
      <c r="G181" s="9"/>
      <c r="H181" s="9"/>
    </row>
    <row r="182" spans="2:8" ht="24" customHeight="1" x14ac:dyDescent="0.55000000000000004">
      <c r="B182" s="9"/>
      <c r="C182" s="9"/>
      <c r="D182" s="9"/>
      <c r="E182" s="9"/>
      <c r="F182" s="9"/>
      <c r="G182" s="9"/>
      <c r="H182" s="9"/>
    </row>
    <row r="183" spans="2:8" ht="24" customHeight="1" x14ac:dyDescent="0.55000000000000004">
      <c r="B183" s="9"/>
      <c r="C183" s="9"/>
      <c r="D183" s="9"/>
      <c r="E183" s="9"/>
      <c r="F183" s="9"/>
      <c r="G183" s="9"/>
      <c r="H183" s="9"/>
    </row>
    <row r="184" spans="2:8" ht="24" customHeight="1" x14ac:dyDescent="0.55000000000000004">
      <c r="B184" s="9"/>
      <c r="C184" s="9"/>
      <c r="D184" s="9"/>
      <c r="E184" s="9"/>
      <c r="F184" s="9"/>
      <c r="G184" s="9"/>
      <c r="H184" s="9"/>
    </row>
    <row r="185" spans="2:8" ht="24" customHeight="1" x14ac:dyDescent="0.55000000000000004">
      <c r="B185" s="9"/>
      <c r="C185" s="9"/>
      <c r="D185" s="9"/>
      <c r="E185" s="9"/>
      <c r="F185" s="9"/>
      <c r="G185" s="9"/>
      <c r="H185" s="9"/>
    </row>
    <row r="186" spans="2:8" ht="24" customHeight="1" x14ac:dyDescent="0.55000000000000004">
      <c r="B186" s="9"/>
      <c r="C186" s="9"/>
      <c r="D186" s="9"/>
      <c r="E186" s="9"/>
      <c r="F186" s="9"/>
      <c r="G186" s="9"/>
      <c r="H186" s="9"/>
    </row>
    <row r="187" spans="2:8" ht="24" customHeight="1" x14ac:dyDescent="0.55000000000000004">
      <c r="B187" s="9"/>
      <c r="C187" s="9"/>
      <c r="D187" s="9"/>
      <c r="E187" s="9"/>
      <c r="F187" s="9"/>
      <c r="G187" s="9"/>
      <c r="H187" s="9"/>
    </row>
    <row r="188" spans="2:8" ht="24" customHeight="1" x14ac:dyDescent="0.55000000000000004">
      <c r="B188" s="9"/>
      <c r="C188" s="9"/>
      <c r="D188" s="9"/>
      <c r="E188" s="9"/>
      <c r="F188" s="9"/>
      <c r="G188" s="9"/>
      <c r="H188" s="9"/>
    </row>
    <row r="189" spans="2:8" ht="24" customHeight="1" x14ac:dyDescent="0.55000000000000004">
      <c r="B189" s="9"/>
      <c r="C189" s="9"/>
      <c r="D189" s="9"/>
      <c r="E189" s="9"/>
      <c r="F189" s="9"/>
      <c r="G189" s="9"/>
      <c r="H189" s="9"/>
    </row>
    <row r="190" spans="2:8" ht="24" customHeight="1" x14ac:dyDescent="0.55000000000000004">
      <c r="B190" s="9"/>
      <c r="C190" s="9"/>
      <c r="D190" s="9"/>
      <c r="E190" s="9"/>
      <c r="F190" s="9"/>
      <c r="G190" s="9"/>
      <c r="H190" s="9"/>
    </row>
    <row r="191" spans="2:8" ht="24" customHeight="1" x14ac:dyDescent="0.55000000000000004">
      <c r="B191" s="9"/>
      <c r="C191" s="9"/>
      <c r="D191" s="9"/>
      <c r="E191" s="9"/>
      <c r="F191" s="9"/>
      <c r="G191" s="9"/>
      <c r="H191" s="9"/>
    </row>
    <row r="192" spans="2:8" ht="24" customHeight="1" x14ac:dyDescent="0.55000000000000004">
      <c r="B192" s="9"/>
      <c r="C192" s="9"/>
      <c r="D192" s="9"/>
      <c r="E192" s="9"/>
      <c r="F192" s="9"/>
      <c r="G192" s="9"/>
      <c r="H192" s="9"/>
    </row>
    <row r="193" spans="2:8" ht="24" customHeight="1" x14ac:dyDescent="0.55000000000000004">
      <c r="B193" s="9"/>
      <c r="C193" s="9"/>
      <c r="D193" s="9"/>
      <c r="E193" s="9"/>
      <c r="F193" s="9"/>
      <c r="G193" s="9"/>
      <c r="H193" s="9"/>
    </row>
    <row r="194" spans="2:8" ht="24" customHeight="1" x14ac:dyDescent="0.55000000000000004">
      <c r="B194" s="9"/>
      <c r="C194" s="9"/>
      <c r="D194" s="9"/>
      <c r="E194" s="9"/>
      <c r="F194" s="9"/>
      <c r="G194" s="9"/>
      <c r="H194" s="9"/>
    </row>
    <row r="195" spans="2:8" ht="24" customHeight="1" x14ac:dyDescent="0.55000000000000004">
      <c r="B195" s="9"/>
      <c r="C195" s="9"/>
      <c r="D195" s="9"/>
      <c r="E195" s="9"/>
      <c r="F195" s="9"/>
      <c r="G195" s="9"/>
      <c r="H195" s="9"/>
    </row>
    <row r="196" spans="2:8" ht="24" customHeight="1" x14ac:dyDescent="0.55000000000000004">
      <c r="B196" s="9"/>
      <c r="C196" s="9"/>
      <c r="D196" s="9"/>
      <c r="E196" s="9"/>
      <c r="F196" s="9"/>
      <c r="G196" s="9"/>
      <c r="H196" s="9"/>
    </row>
    <row r="197" spans="2:8" ht="24" customHeight="1" x14ac:dyDescent="0.55000000000000004">
      <c r="B197" s="9"/>
      <c r="C197" s="9"/>
      <c r="D197" s="9"/>
      <c r="E197" s="9"/>
      <c r="F197" s="9"/>
      <c r="G197" s="9"/>
      <c r="H197" s="9"/>
    </row>
    <row r="198" spans="2:8" ht="24" customHeight="1" x14ac:dyDescent="0.55000000000000004">
      <c r="B198" s="9"/>
      <c r="C198" s="9"/>
      <c r="D198" s="9"/>
      <c r="E198" s="9"/>
      <c r="F198" s="9"/>
      <c r="G198" s="9"/>
      <c r="H198" s="9"/>
    </row>
    <row r="199" spans="2:8" ht="24" customHeight="1" x14ac:dyDescent="0.55000000000000004">
      <c r="B199" s="9"/>
      <c r="C199" s="9"/>
      <c r="D199" s="9"/>
      <c r="E199" s="9"/>
      <c r="F199" s="9"/>
      <c r="G199" s="9"/>
      <c r="H199" s="9"/>
    </row>
    <row r="200" spans="2:8" ht="24" customHeight="1" x14ac:dyDescent="0.55000000000000004">
      <c r="B200" s="9"/>
      <c r="C200" s="9"/>
      <c r="D200" s="9"/>
      <c r="E200" s="9"/>
      <c r="F200" s="9"/>
      <c r="G200" s="9"/>
      <c r="H200" s="9"/>
    </row>
    <row r="201" spans="2:8" ht="24" customHeight="1" x14ac:dyDescent="0.55000000000000004">
      <c r="B201" s="9"/>
      <c r="C201" s="9"/>
      <c r="D201" s="9"/>
      <c r="E201" s="9"/>
      <c r="F201" s="9"/>
      <c r="G201" s="9"/>
      <c r="H201" s="9"/>
    </row>
    <row r="202" spans="2:8" ht="24" customHeight="1" x14ac:dyDescent="0.55000000000000004">
      <c r="B202" s="9"/>
      <c r="C202" s="9"/>
      <c r="D202" s="9"/>
      <c r="E202" s="9"/>
      <c r="F202" s="9"/>
      <c r="G202" s="9"/>
      <c r="H202" s="9"/>
    </row>
    <row r="203" spans="2:8" ht="24" customHeight="1" x14ac:dyDescent="0.55000000000000004">
      <c r="B203" s="9"/>
      <c r="C203" s="9"/>
      <c r="D203" s="9"/>
      <c r="E203" s="9"/>
      <c r="F203" s="9"/>
      <c r="G203" s="9"/>
      <c r="H203" s="9"/>
    </row>
    <row r="204" spans="2:8" ht="24" customHeight="1" x14ac:dyDescent="0.55000000000000004">
      <c r="B204" s="9"/>
      <c r="C204" s="9"/>
      <c r="D204" s="9"/>
      <c r="E204" s="9"/>
      <c r="F204" s="9"/>
      <c r="G204" s="9"/>
      <c r="H204" s="9"/>
    </row>
    <row r="205" spans="2:8" ht="24" customHeight="1" x14ac:dyDescent="0.55000000000000004">
      <c r="B205" s="9"/>
      <c r="C205" s="9"/>
      <c r="D205" s="9"/>
      <c r="E205" s="9"/>
      <c r="F205" s="9"/>
      <c r="G205" s="9"/>
      <c r="H205" s="9"/>
    </row>
    <row r="206" spans="2:8" ht="24" customHeight="1" x14ac:dyDescent="0.55000000000000004">
      <c r="B206" s="9"/>
      <c r="C206" s="9"/>
      <c r="D206" s="9"/>
      <c r="E206" s="9"/>
      <c r="F206" s="9"/>
      <c r="G206" s="9"/>
      <c r="H206" s="9"/>
    </row>
    <row r="207" spans="2:8" ht="24" customHeight="1" x14ac:dyDescent="0.55000000000000004">
      <c r="B207" s="9"/>
      <c r="C207" s="9"/>
      <c r="D207" s="9"/>
      <c r="E207" s="9"/>
      <c r="F207" s="9"/>
      <c r="G207" s="9"/>
      <c r="H207" s="9"/>
    </row>
    <row r="208" spans="2:8" ht="24" customHeight="1" x14ac:dyDescent="0.55000000000000004">
      <c r="B208" s="9"/>
      <c r="C208" s="9"/>
      <c r="D208" s="9"/>
      <c r="E208" s="9"/>
      <c r="F208" s="9"/>
      <c r="G208" s="9"/>
      <c r="H208" s="9"/>
    </row>
    <row r="209" spans="2:8" ht="24" customHeight="1" x14ac:dyDescent="0.55000000000000004">
      <c r="B209" s="9"/>
      <c r="C209" s="9"/>
      <c r="D209" s="9"/>
      <c r="E209" s="9"/>
      <c r="F209" s="9"/>
      <c r="G209" s="9"/>
      <c r="H209" s="9"/>
    </row>
    <row r="210" spans="2:8" ht="24" customHeight="1" x14ac:dyDescent="0.55000000000000004">
      <c r="B210" s="9"/>
      <c r="C210" s="9"/>
      <c r="D210" s="9"/>
      <c r="E210" s="9"/>
      <c r="F210" s="9"/>
      <c r="G210" s="9"/>
      <c r="H210" s="9"/>
    </row>
    <row r="211" spans="2:8" ht="24" customHeight="1" x14ac:dyDescent="0.55000000000000004">
      <c r="B211" s="9"/>
      <c r="C211" s="9"/>
      <c r="D211" s="9"/>
      <c r="E211" s="9"/>
      <c r="F211" s="9"/>
      <c r="G211" s="9"/>
      <c r="H211" s="9"/>
    </row>
    <row r="212" spans="2:8" ht="24" customHeight="1" x14ac:dyDescent="0.55000000000000004">
      <c r="B212" s="9"/>
      <c r="C212" s="9"/>
      <c r="D212" s="9"/>
      <c r="E212" s="9"/>
      <c r="F212" s="9"/>
      <c r="G212" s="9"/>
      <c r="H212" s="9"/>
    </row>
    <row r="213" spans="2:8" ht="24" customHeight="1" x14ac:dyDescent="0.55000000000000004">
      <c r="B213" s="9"/>
      <c r="C213" s="9"/>
      <c r="D213" s="9"/>
      <c r="E213" s="9"/>
      <c r="F213" s="9"/>
      <c r="G213" s="9"/>
      <c r="H213" s="9"/>
    </row>
    <row r="214" spans="2:8" ht="24" customHeight="1" x14ac:dyDescent="0.55000000000000004">
      <c r="B214" s="9"/>
      <c r="C214" s="9"/>
      <c r="D214" s="9"/>
      <c r="E214" s="9"/>
      <c r="F214" s="9"/>
      <c r="G214" s="9"/>
      <c r="H214" s="9"/>
    </row>
    <row r="215" spans="2:8" ht="24" customHeight="1" x14ac:dyDescent="0.55000000000000004">
      <c r="B215" s="9"/>
      <c r="C215" s="9"/>
      <c r="D215" s="9"/>
      <c r="E215" s="9"/>
      <c r="F215" s="9"/>
      <c r="G215" s="9"/>
      <c r="H215" s="9"/>
    </row>
    <row r="216" spans="2:8" ht="24" customHeight="1" x14ac:dyDescent="0.55000000000000004">
      <c r="B216" s="9"/>
      <c r="C216" s="9"/>
      <c r="D216" s="9"/>
      <c r="E216" s="9"/>
      <c r="F216" s="9"/>
      <c r="G216" s="9"/>
      <c r="H216" s="9"/>
    </row>
    <row r="217" spans="2:8" ht="24" customHeight="1" x14ac:dyDescent="0.55000000000000004">
      <c r="B217" s="9"/>
      <c r="C217" s="9"/>
      <c r="D217" s="9"/>
      <c r="E217" s="9"/>
      <c r="F217" s="9"/>
      <c r="G217" s="9"/>
      <c r="H217" s="9"/>
    </row>
    <row r="218" spans="2:8" ht="24" customHeight="1" x14ac:dyDescent="0.55000000000000004">
      <c r="B218" s="9"/>
      <c r="C218" s="9"/>
      <c r="D218" s="9"/>
      <c r="E218" s="9"/>
      <c r="F218" s="9"/>
      <c r="G218" s="9"/>
      <c r="H218" s="9"/>
    </row>
    <row r="219" spans="2:8" ht="24" customHeight="1" x14ac:dyDescent="0.55000000000000004">
      <c r="B219" s="9"/>
      <c r="C219" s="9"/>
      <c r="D219" s="9"/>
      <c r="E219" s="9"/>
      <c r="F219" s="9"/>
      <c r="G219" s="9"/>
      <c r="H219" s="9"/>
    </row>
    <row r="220" spans="2:8" ht="24" customHeight="1" x14ac:dyDescent="0.55000000000000004">
      <c r="B220" s="9"/>
      <c r="C220" s="9"/>
      <c r="D220" s="9"/>
      <c r="E220" s="9"/>
      <c r="F220" s="9"/>
      <c r="G220" s="9"/>
      <c r="H220" s="9"/>
    </row>
    <row r="221" spans="2:8" ht="24" customHeight="1" x14ac:dyDescent="0.55000000000000004">
      <c r="B221" s="9"/>
      <c r="C221" s="9"/>
      <c r="D221" s="9"/>
      <c r="E221" s="9"/>
      <c r="F221" s="9"/>
      <c r="G221" s="9"/>
      <c r="H221" s="9"/>
    </row>
    <row r="222" spans="2:8" ht="24" customHeight="1" x14ac:dyDescent="0.55000000000000004">
      <c r="B222" s="9"/>
      <c r="C222" s="9"/>
      <c r="D222" s="9"/>
      <c r="E222" s="9"/>
      <c r="F222" s="9"/>
      <c r="G222" s="9"/>
      <c r="H222" s="9"/>
    </row>
    <row r="223" spans="2:8" ht="24" customHeight="1" x14ac:dyDescent="0.55000000000000004">
      <c r="B223" s="9"/>
      <c r="C223" s="9"/>
      <c r="D223" s="9"/>
      <c r="E223" s="9"/>
      <c r="F223" s="9"/>
      <c r="G223" s="9"/>
      <c r="H223" s="9"/>
    </row>
    <row r="224" spans="2:8" ht="24" customHeight="1" x14ac:dyDescent="0.55000000000000004">
      <c r="B224" s="9"/>
      <c r="C224" s="9"/>
      <c r="D224" s="9"/>
      <c r="E224" s="9"/>
      <c r="F224" s="9"/>
      <c r="G224" s="9"/>
      <c r="H224" s="9"/>
    </row>
    <row r="225" spans="2:8" ht="24" customHeight="1" x14ac:dyDescent="0.55000000000000004">
      <c r="B225" s="9"/>
      <c r="C225" s="9"/>
      <c r="D225" s="9"/>
      <c r="E225" s="9"/>
      <c r="F225" s="9"/>
      <c r="G225" s="9"/>
      <c r="H225" s="9"/>
    </row>
    <row r="226" spans="2:8" ht="24" customHeight="1" x14ac:dyDescent="0.55000000000000004">
      <c r="B226" s="9"/>
      <c r="C226" s="9"/>
      <c r="D226" s="9"/>
      <c r="E226" s="9"/>
      <c r="F226" s="9"/>
      <c r="G226" s="9"/>
      <c r="H226" s="9"/>
    </row>
    <row r="227" spans="2:8" ht="24" customHeight="1" x14ac:dyDescent="0.55000000000000004">
      <c r="B227" s="9"/>
      <c r="C227" s="9"/>
      <c r="D227" s="9"/>
      <c r="E227" s="9"/>
      <c r="F227" s="9"/>
      <c r="G227" s="9"/>
      <c r="H227" s="9"/>
    </row>
    <row r="228" spans="2:8" ht="24" customHeight="1" x14ac:dyDescent="0.55000000000000004">
      <c r="B228" s="9"/>
      <c r="C228" s="9"/>
      <c r="D228" s="9"/>
      <c r="E228" s="9"/>
      <c r="F228" s="9"/>
      <c r="G228" s="9"/>
      <c r="H228" s="9"/>
    </row>
    <row r="229" spans="2:8" ht="24" customHeight="1" x14ac:dyDescent="0.55000000000000004">
      <c r="B229" s="9"/>
      <c r="C229" s="9"/>
      <c r="D229" s="9"/>
      <c r="E229" s="9"/>
      <c r="F229" s="9"/>
      <c r="G229" s="9"/>
      <c r="H229" s="9"/>
    </row>
    <row r="230" spans="2:8" ht="24" customHeight="1" x14ac:dyDescent="0.55000000000000004">
      <c r="B230" s="9"/>
      <c r="C230" s="9"/>
      <c r="D230" s="9"/>
      <c r="E230" s="9"/>
      <c r="F230" s="9"/>
      <c r="G230" s="9"/>
      <c r="H230" s="9"/>
    </row>
    <row r="231" spans="2:8" ht="24" customHeight="1" x14ac:dyDescent="0.55000000000000004">
      <c r="B231" s="9"/>
      <c r="C231" s="9"/>
      <c r="D231" s="9"/>
      <c r="E231" s="9"/>
      <c r="F231" s="9"/>
      <c r="G231" s="9"/>
      <c r="H231" s="9"/>
    </row>
    <row r="232" spans="2:8" ht="24" customHeight="1" x14ac:dyDescent="0.55000000000000004">
      <c r="B232" s="9"/>
      <c r="C232" s="9"/>
      <c r="D232" s="9"/>
      <c r="E232" s="9"/>
      <c r="F232" s="9"/>
      <c r="G232" s="9"/>
      <c r="H232" s="9"/>
    </row>
    <row r="233" spans="2:8" ht="24" customHeight="1" x14ac:dyDescent="0.55000000000000004">
      <c r="B233" s="9"/>
      <c r="C233" s="9"/>
      <c r="D233" s="9"/>
      <c r="E233" s="9"/>
      <c r="F233" s="9"/>
      <c r="G233" s="9"/>
      <c r="H233" s="9"/>
    </row>
    <row r="234" spans="2:8" ht="24" customHeight="1" x14ac:dyDescent="0.55000000000000004">
      <c r="B234" s="9"/>
      <c r="C234" s="9"/>
      <c r="D234" s="9"/>
      <c r="E234" s="9"/>
      <c r="F234" s="9"/>
      <c r="G234" s="9"/>
      <c r="H234" s="9"/>
    </row>
    <row r="235" spans="2:8" ht="24" customHeight="1" x14ac:dyDescent="0.55000000000000004">
      <c r="B235" s="9"/>
      <c r="C235" s="9"/>
      <c r="D235" s="9"/>
      <c r="E235" s="9"/>
      <c r="F235" s="9"/>
      <c r="G235" s="9"/>
      <c r="H235" s="9"/>
    </row>
    <row r="236" spans="2:8" ht="24" customHeight="1" x14ac:dyDescent="0.55000000000000004">
      <c r="B236" s="9"/>
      <c r="C236" s="9"/>
      <c r="D236" s="9"/>
      <c r="E236" s="9"/>
      <c r="F236" s="9"/>
      <c r="G236" s="9"/>
      <c r="H236" s="9"/>
    </row>
    <row r="237" spans="2:8" ht="24" customHeight="1" x14ac:dyDescent="0.55000000000000004">
      <c r="B237" s="9"/>
      <c r="C237" s="9"/>
      <c r="D237" s="9"/>
      <c r="E237" s="9"/>
      <c r="F237" s="9"/>
      <c r="G237" s="9"/>
      <c r="H237" s="9"/>
    </row>
    <row r="238" spans="2:8" ht="24" customHeight="1" x14ac:dyDescent="0.55000000000000004">
      <c r="B238" s="9"/>
      <c r="C238" s="9"/>
      <c r="D238" s="9"/>
      <c r="E238" s="9"/>
      <c r="F238" s="9"/>
      <c r="G238" s="9"/>
      <c r="H238" s="9"/>
    </row>
    <row r="239" spans="2:8" ht="24" customHeight="1" x14ac:dyDescent="0.55000000000000004">
      <c r="B239" s="9"/>
      <c r="C239" s="9"/>
      <c r="D239" s="9"/>
      <c r="E239" s="9"/>
      <c r="F239" s="9"/>
      <c r="G239" s="9"/>
      <c r="H239" s="9"/>
    </row>
    <row r="240" spans="2:8" ht="24" customHeight="1" x14ac:dyDescent="0.55000000000000004">
      <c r="B240" s="9"/>
      <c r="C240" s="9"/>
      <c r="D240" s="9"/>
      <c r="E240" s="9"/>
      <c r="F240" s="9"/>
      <c r="G240" s="9"/>
      <c r="H240" s="9"/>
    </row>
    <row r="241" spans="2:8" ht="24" customHeight="1" x14ac:dyDescent="0.55000000000000004">
      <c r="B241" s="9"/>
      <c r="C241" s="9"/>
      <c r="D241" s="9"/>
      <c r="E241" s="9"/>
      <c r="F241" s="9"/>
      <c r="G241" s="9"/>
      <c r="H241" s="9"/>
    </row>
    <row r="242" spans="2:8" ht="24" customHeight="1" x14ac:dyDescent="0.55000000000000004">
      <c r="B242" s="9"/>
      <c r="C242" s="9"/>
      <c r="D242" s="9"/>
      <c r="E242" s="9"/>
      <c r="F242" s="9"/>
      <c r="G242" s="9"/>
      <c r="H242" s="9"/>
    </row>
    <row r="243" spans="2:8" ht="24" customHeight="1" x14ac:dyDescent="0.55000000000000004">
      <c r="B243" s="9"/>
      <c r="C243" s="9"/>
      <c r="D243" s="9"/>
      <c r="E243" s="9"/>
      <c r="F243" s="9"/>
      <c r="G243" s="9"/>
      <c r="H243" s="9"/>
    </row>
    <row r="244" spans="2:8" ht="24" customHeight="1" x14ac:dyDescent="0.55000000000000004">
      <c r="B244" s="9"/>
      <c r="C244" s="9"/>
      <c r="D244" s="9"/>
      <c r="E244" s="9"/>
      <c r="F244" s="9"/>
      <c r="G244" s="9"/>
      <c r="H244" s="9"/>
    </row>
    <row r="245" spans="2:8" ht="24" customHeight="1" x14ac:dyDescent="0.55000000000000004">
      <c r="B245" s="9"/>
      <c r="C245" s="9"/>
      <c r="D245" s="9"/>
      <c r="E245" s="9"/>
      <c r="F245" s="9"/>
      <c r="G245" s="9"/>
      <c r="H245" s="9"/>
    </row>
    <row r="246" spans="2:8" ht="24" customHeight="1" x14ac:dyDescent="0.55000000000000004">
      <c r="B246" s="9"/>
      <c r="C246" s="9"/>
      <c r="D246" s="9"/>
      <c r="E246" s="9"/>
      <c r="F246" s="9"/>
      <c r="G246" s="9"/>
      <c r="H246" s="9"/>
    </row>
    <row r="247" spans="2:8" ht="24" customHeight="1" x14ac:dyDescent="0.55000000000000004">
      <c r="B247" s="9"/>
      <c r="C247" s="9"/>
      <c r="D247" s="9"/>
      <c r="E247" s="9"/>
      <c r="F247" s="9"/>
      <c r="G247" s="9"/>
      <c r="H247" s="9"/>
    </row>
    <row r="248" spans="2:8" ht="24" customHeight="1" x14ac:dyDescent="0.55000000000000004">
      <c r="B248" s="9"/>
      <c r="C248" s="9"/>
      <c r="D248" s="9"/>
      <c r="E248" s="9"/>
      <c r="F248" s="9"/>
      <c r="G248" s="9"/>
      <c r="H248" s="9"/>
    </row>
    <row r="249" spans="2:8" ht="24" customHeight="1" x14ac:dyDescent="0.55000000000000004">
      <c r="B249" s="9"/>
      <c r="C249" s="9"/>
      <c r="D249" s="9"/>
      <c r="E249" s="9"/>
      <c r="F249" s="9"/>
      <c r="G249" s="9"/>
      <c r="H249" s="9"/>
    </row>
    <row r="250" spans="2:8" ht="24" customHeight="1" x14ac:dyDescent="0.55000000000000004">
      <c r="B250" s="9"/>
      <c r="C250" s="9"/>
      <c r="D250" s="9"/>
      <c r="E250" s="9"/>
      <c r="F250" s="9"/>
      <c r="G250" s="9"/>
      <c r="H250" s="9"/>
    </row>
    <row r="251" spans="2:8" ht="24" customHeight="1" x14ac:dyDescent="0.55000000000000004">
      <c r="B251" s="9"/>
      <c r="C251" s="9"/>
      <c r="D251" s="9"/>
      <c r="E251" s="9"/>
      <c r="F251" s="9"/>
      <c r="G251" s="9"/>
      <c r="H251" s="9"/>
    </row>
    <row r="252" spans="2:8" ht="24" customHeight="1" x14ac:dyDescent="0.55000000000000004">
      <c r="B252" s="9"/>
      <c r="C252" s="9"/>
      <c r="D252" s="9"/>
      <c r="E252" s="9"/>
      <c r="F252" s="9"/>
      <c r="G252" s="9"/>
      <c r="H252" s="9"/>
    </row>
    <row r="253" spans="2:8" ht="24" customHeight="1" x14ac:dyDescent="0.55000000000000004">
      <c r="B253" s="9"/>
      <c r="C253" s="9"/>
      <c r="D253" s="9"/>
      <c r="E253" s="9"/>
      <c r="F253" s="9"/>
      <c r="G253" s="9"/>
      <c r="H253" s="9"/>
    </row>
    <row r="254" spans="2:8" ht="24" customHeight="1" x14ac:dyDescent="0.55000000000000004">
      <c r="B254" s="9"/>
      <c r="C254" s="9"/>
      <c r="D254" s="9"/>
      <c r="E254" s="9"/>
      <c r="F254" s="9"/>
      <c r="G254" s="9"/>
      <c r="H254" s="9"/>
    </row>
    <row r="255" spans="2:8" ht="24" customHeight="1" x14ac:dyDescent="0.55000000000000004">
      <c r="B255" s="9"/>
      <c r="C255" s="9"/>
      <c r="D255" s="9"/>
      <c r="E255" s="9"/>
      <c r="F255" s="9"/>
      <c r="G255" s="9"/>
      <c r="H255" s="9"/>
    </row>
    <row r="256" spans="2:8" ht="24" customHeight="1" x14ac:dyDescent="0.55000000000000004">
      <c r="B256" s="9"/>
      <c r="C256" s="9"/>
      <c r="D256" s="9"/>
      <c r="E256" s="9"/>
      <c r="F256" s="9"/>
      <c r="G256" s="9"/>
      <c r="H256" s="9"/>
    </row>
    <row r="257" spans="2:8" ht="24" customHeight="1" x14ac:dyDescent="0.55000000000000004">
      <c r="B257" s="9"/>
      <c r="C257" s="9"/>
      <c r="D257" s="9"/>
      <c r="E257" s="9"/>
      <c r="F257" s="9"/>
      <c r="G257" s="9"/>
      <c r="H257" s="9"/>
    </row>
    <row r="258" spans="2:8" ht="24" customHeight="1" x14ac:dyDescent="0.55000000000000004">
      <c r="B258" s="9"/>
      <c r="C258" s="9"/>
      <c r="D258" s="9"/>
      <c r="E258" s="9"/>
      <c r="F258" s="9"/>
      <c r="G258" s="9"/>
      <c r="H258" s="9"/>
    </row>
    <row r="259" spans="2:8" ht="24" customHeight="1" x14ac:dyDescent="0.55000000000000004">
      <c r="B259" s="9"/>
      <c r="C259" s="9"/>
      <c r="D259" s="9"/>
      <c r="E259" s="9"/>
      <c r="F259" s="9"/>
      <c r="G259" s="9"/>
      <c r="H259" s="9"/>
    </row>
    <row r="260" spans="2:8" ht="24" customHeight="1" x14ac:dyDescent="0.55000000000000004">
      <c r="B260" s="9"/>
      <c r="C260" s="9"/>
      <c r="D260" s="9"/>
      <c r="E260" s="9"/>
      <c r="F260" s="9"/>
      <c r="G260" s="9"/>
      <c r="H260" s="9"/>
    </row>
    <row r="261" spans="2:8" ht="24" customHeight="1" x14ac:dyDescent="0.55000000000000004">
      <c r="B261" s="9"/>
      <c r="C261" s="9"/>
      <c r="D261" s="9"/>
      <c r="E261" s="9"/>
      <c r="F261" s="9"/>
      <c r="G261" s="9"/>
      <c r="H261" s="9"/>
    </row>
    <row r="262" spans="2:8" ht="24" customHeight="1" x14ac:dyDescent="0.55000000000000004">
      <c r="B262" s="9"/>
      <c r="C262" s="9"/>
      <c r="D262" s="9"/>
      <c r="E262" s="9"/>
      <c r="F262" s="9"/>
      <c r="G262" s="9"/>
      <c r="H262" s="9"/>
    </row>
    <row r="263" spans="2:8" ht="24" customHeight="1" x14ac:dyDescent="0.55000000000000004">
      <c r="B263" s="9"/>
      <c r="C263" s="9"/>
      <c r="D263" s="9"/>
      <c r="E263" s="9"/>
      <c r="F263" s="9"/>
      <c r="G263" s="9"/>
      <c r="H263" s="9"/>
    </row>
    <row r="264" spans="2:8" ht="24" customHeight="1" x14ac:dyDescent="0.55000000000000004">
      <c r="B264" s="9"/>
      <c r="C264" s="9"/>
      <c r="D264" s="9"/>
      <c r="E264" s="9"/>
      <c r="F264" s="9"/>
      <c r="G264" s="9"/>
      <c r="H264" s="9"/>
    </row>
    <row r="265" spans="2:8" ht="24" customHeight="1" x14ac:dyDescent="0.55000000000000004">
      <c r="B265" s="9"/>
      <c r="C265" s="9"/>
      <c r="D265" s="9"/>
      <c r="E265" s="9"/>
      <c r="F265" s="9"/>
      <c r="G265" s="9"/>
      <c r="H265" s="9"/>
    </row>
    <row r="266" spans="2:8" ht="24" customHeight="1" x14ac:dyDescent="0.55000000000000004">
      <c r="B266" s="9"/>
      <c r="C266" s="9"/>
      <c r="D266" s="9"/>
      <c r="E266" s="9"/>
      <c r="F266" s="9"/>
      <c r="G266" s="9"/>
      <c r="H266" s="9"/>
    </row>
    <row r="267" spans="2:8" ht="24" customHeight="1" x14ac:dyDescent="0.55000000000000004">
      <c r="B267" s="9"/>
      <c r="C267" s="9"/>
      <c r="D267" s="9"/>
      <c r="E267" s="9"/>
      <c r="F267" s="9"/>
      <c r="G267" s="9"/>
      <c r="H267" s="9"/>
    </row>
    <row r="268" spans="2:8" ht="24" customHeight="1" x14ac:dyDescent="0.55000000000000004">
      <c r="B268" s="9"/>
      <c r="C268" s="9"/>
      <c r="D268" s="9"/>
      <c r="E268" s="9"/>
      <c r="F268" s="9"/>
      <c r="G268" s="9"/>
      <c r="H268" s="9"/>
    </row>
    <row r="269" spans="2:8" ht="24" customHeight="1" x14ac:dyDescent="0.55000000000000004">
      <c r="B269" s="9"/>
      <c r="C269" s="9"/>
      <c r="D269" s="9"/>
      <c r="E269" s="9"/>
      <c r="F269" s="9"/>
      <c r="G269" s="9"/>
      <c r="H269" s="9"/>
    </row>
    <row r="270" spans="2:8" ht="24" customHeight="1" x14ac:dyDescent="0.55000000000000004">
      <c r="B270" s="9"/>
      <c r="C270" s="9"/>
      <c r="D270" s="9"/>
      <c r="E270" s="9"/>
      <c r="F270" s="9"/>
      <c r="G270" s="9"/>
      <c r="H270" s="9"/>
    </row>
    <row r="271" spans="2:8" ht="24" customHeight="1" x14ac:dyDescent="0.55000000000000004">
      <c r="B271" s="9"/>
      <c r="C271" s="9"/>
      <c r="D271" s="9"/>
      <c r="E271" s="9"/>
      <c r="F271" s="9"/>
      <c r="G271" s="9"/>
      <c r="H271" s="9"/>
    </row>
    <row r="272" spans="2:8" ht="24" customHeight="1" x14ac:dyDescent="0.55000000000000004">
      <c r="B272" s="9"/>
      <c r="C272" s="9"/>
      <c r="D272" s="9"/>
      <c r="E272" s="9"/>
      <c r="F272" s="9"/>
      <c r="G272" s="9"/>
      <c r="H272" s="9"/>
    </row>
    <row r="273" spans="2:8" ht="24" customHeight="1" x14ac:dyDescent="0.55000000000000004">
      <c r="B273" s="9"/>
      <c r="C273" s="9"/>
      <c r="D273" s="9"/>
      <c r="E273" s="9"/>
      <c r="F273" s="9"/>
      <c r="G273" s="9"/>
      <c r="H273" s="9"/>
    </row>
    <row r="274" spans="2:8" ht="24" customHeight="1" x14ac:dyDescent="0.55000000000000004">
      <c r="B274" s="9"/>
      <c r="C274" s="9"/>
      <c r="D274" s="9"/>
      <c r="E274" s="9"/>
      <c r="F274" s="9"/>
      <c r="G274" s="9"/>
      <c r="H274" s="9"/>
    </row>
    <row r="275" spans="2:8" ht="24" customHeight="1" x14ac:dyDescent="0.55000000000000004">
      <c r="B275" s="9"/>
      <c r="C275" s="9"/>
      <c r="D275" s="9"/>
      <c r="E275" s="9"/>
      <c r="F275" s="9"/>
      <c r="G275" s="9"/>
      <c r="H275" s="9"/>
    </row>
    <row r="276" spans="2:8" ht="24" customHeight="1" x14ac:dyDescent="0.55000000000000004">
      <c r="B276" s="9"/>
      <c r="C276" s="9"/>
      <c r="D276" s="9"/>
      <c r="E276" s="9"/>
      <c r="F276" s="9"/>
      <c r="G276" s="9"/>
      <c r="H276" s="9"/>
    </row>
    <row r="277" spans="2:8" ht="24" customHeight="1" x14ac:dyDescent="0.55000000000000004">
      <c r="B277" s="9"/>
      <c r="C277" s="9"/>
      <c r="D277" s="9"/>
      <c r="E277" s="9"/>
      <c r="F277" s="9"/>
      <c r="G277" s="9"/>
      <c r="H277" s="9"/>
    </row>
    <row r="278" spans="2:8" ht="24" customHeight="1" x14ac:dyDescent="0.55000000000000004">
      <c r="B278" s="9"/>
      <c r="C278" s="9"/>
      <c r="D278" s="9"/>
      <c r="E278" s="9"/>
      <c r="F278" s="9"/>
      <c r="G278" s="9"/>
      <c r="H278" s="9"/>
    </row>
    <row r="279" spans="2:8" ht="24" customHeight="1" x14ac:dyDescent="0.55000000000000004">
      <c r="B279" s="9"/>
      <c r="C279" s="9"/>
      <c r="D279" s="9"/>
      <c r="E279" s="9"/>
      <c r="F279" s="9"/>
      <c r="G279" s="9"/>
      <c r="H279" s="9"/>
    </row>
    <row r="280" spans="2:8" ht="24" customHeight="1" x14ac:dyDescent="0.55000000000000004">
      <c r="B280" s="9"/>
      <c r="C280" s="9"/>
      <c r="D280" s="9"/>
      <c r="E280" s="9"/>
      <c r="F280" s="9"/>
      <c r="G280" s="9"/>
      <c r="H280" s="9"/>
    </row>
    <row r="281" spans="2:8" ht="24" customHeight="1" x14ac:dyDescent="0.55000000000000004">
      <c r="B281" s="9"/>
      <c r="C281" s="9"/>
      <c r="D281" s="9"/>
      <c r="E281" s="9"/>
      <c r="F281" s="9"/>
      <c r="G281" s="9"/>
      <c r="H281" s="9"/>
    </row>
    <row r="282" spans="2:8" ht="24" customHeight="1" x14ac:dyDescent="0.55000000000000004">
      <c r="B282" s="9"/>
      <c r="C282" s="9"/>
      <c r="D282" s="9"/>
      <c r="E282" s="9"/>
      <c r="F282" s="9"/>
      <c r="G282" s="9"/>
      <c r="H282" s="9"/>
    </row>
    <row r="283" spans="2:8" ht="24" customHeight="1" x14ac:dyDescent="0.55000000000000004">
      <c r="B283" s="9"/>
      <c r="C283" s="9"/>
      <c r="D283" s="9"/>
      <c r="E283" s="9"/>
      <c r="F283" s="9"/>
      <c r="G283" s="9"/>
      <c r="H283" s="9"/>
    </row>
    <row r="284" spans="2:8" ht="24" customHeight="1" x14ac:dyDescent="0.55000000000000004">
      <c r="B284" s="9"/>
      <c r="C284" s="9"/>
      <c r="D284" s="9"/>
      <c r="E284" s="9"/>
      <c r="F284" s="9"/>
      <c r="G284" s="9"/>
      <c r="H284" s="9"/>
    </row>
    <row r="285" spans="2:8" ht="24" customHeight="1" x14ac:dyDescent="0.55000000000000004">
      <c r="B285" s="9"/>
      <c r="C285" s="9"/>
      <c r="D285" s="9"/>
      <c r="E285" s="9"/>
      <c r="F285" s="9"/>
      <c r="G285" s="9"/>
      <c r="H285" s="9"/>
    </row>
    <row r="286" spans="2:8" ht="24" customHeight="1" x14ac:dyDescent="0.55000000000000004">
      <c r="B286" s="9"/>
      <c r="C286" s="9"/>
      <c r="D286" s="9"/>
      <c r="E286" s="9"/>
      <c r="F286" s="9"/>
      <c r="G286" s="9"/>
      <c r="H286" s="9"/>
    </row>
    <row r="287" spans="2:8" ht="24" customHeight="1" x14ac:dyDescent="0.55000000000000004">
      <c r="B287" s="9"/>
      <c r="C287" s="9"/>
      <c r="D287" s="9"/>
      <c r="E287" s="9"/>
      <c r="F287" s="9"/>
      <c r="G287" s="9"/>
      <c r="H287" s="9"/>
    </row>
    <row r="288" spans="2:8" ht="24" customHeight="1" x14ac:dyDescent="0.55000000000000004">
      <c r="B288" s="9"/>
      <c r="C288" s="9"/>
      <c r="D288" s="9"/>
      <c r="E288" s="9"/>
      <c r="F288" s="9"/>
      <c r="G288" s="9"/>
      <c r="H288" s="9"/>
    </row>
    <row r="289" spans="2:8" ht="24" customHeight="1" x14ac:dyDescent="0.55000000000000004">
      <c r="B289" s="9"/>
      <c r="C289" s="9"/>
      <c r="D289" s="9"/>
      <c r="E289" s="9"/>
      <c r="F289" s="9"/>
      <c r="G289" s="9"/>
      <c r="H289" s="9"/>
    </row>
    <row r="290" spans="2:8" ht="24" customHeight="1" x14ac:dyDescent="0.55000000000000004">
      <c r="B290" s="9"/>
      <c r="C290" s="9"/>
      <c r="D290" s="9"/>
      <c r="E290" s="9"/>
      <c r="F290" s="9"/>
      <c r="G290" s="9"/>
      <c r="H290" s="9"/>
    </row>
    <row r="291" spans="2:8" ht="24" customHeight="1" x14ac:dyDescent="0.55000000000000004">
      <c r="B291" s="9"/>
      <c r="C291" s="9"/>
      <c r="D291" s="9"/>
      <c r="E291" s="9"/>
      <c r="F291" s="9"/>
      <c r="G291" s="9"/>
      <c r="H291" s="9"/>
    </row>
    <row r="292" spans="2:8" ht="24" customHeight="1" x14ac:dyDescent="0.55000000000000004">
      <c r="B292" s="9"/>
      <c r="C292" s="9"/>
      <c r="D292" s="9"/>
      <c r="E292" s="9"/>
      <c r="F292" s="9"/>
      <c r="G292" s="9"/>
      <c r="H292" s="9"/>
    </row>
    <row r="293" spans="2:8" ht="24" customHeight="1" x14ac:dyDescent="0.55000000000000004">
      <c r="B293" s="9"/>
      <c r="C293" s="9"/>
      <c r="D293" s="9"/>
      <c r="E293" s="9"/>
      <c r="F293" s="9"/>
      <c r="G293" s="9"/>
      <c r="H293" s="9"/>
    </row>
    <row r="294" spans="2:8" ht="24" customHeight="1" x14ac:dyDescent="0.55000000000000004">
      <c r="B294" s="9"/>
      <c r="C294" s="9"/>
      <c r="D294" s="9"/>
      <c r="E294" s="9"/>
      <c r="F294" s="9"/>
      <c r="G294" s="9"/>
      <c r="H294" s="9"/>
    </row>
    <row r="295" spans="2:8" ht="24" customHeight="1" x14ac:dyDescent="0.55000000000000004">
      <c r="B295" s="9"/>
      <c r="C295" s="9"/>
      <c r="D295" s="9"/>
      <c r="E295" s="9"/>
      <c r="F295" s="9"/>
      <c r="G295" s="9"/>
      <c r="H295" s="9"/>
    </row>
    <row r="296" spans="2:8" ht="24" customHeight="1" x14ac:dyDescent="0.55000000000000004">
      <c r="B296" s="9"/>
      <c r="C296" s="9"/>
      <c r="D296" s="9"/>
      <c r="E296" s="9"/>
      <c r="F296" s="9"/>
      <c r="G296" s="9"/>
      <c r="H296" s="9"/>
    </row>
    <row r="297" spans="2:8" ht="24" customHeight="1" x14ac:dyDescent="0.55000000000000004">
      <c r="B297" s="9"/>
      <c r="C297" s="9"/>
      <c r="D297" s="9"/>
      <c r="E297" s="9"/>
      <c r="F297" s="9"/>
      <c r="G297" s="9"/>
      <c r="H297" s="9"/>
    </row>
    <row r="298" spans="2:8" ht="24" customHeight="1" x14ac:dyDescent="0.55000000000000004">
      <c r="B298" s="9"/>
      <c r="C298" s="9"/>
      <c r="D298" s="9"/>
      <c r="E298" s="9"/>
      <c r="F298" s="9"/>
      <c r="G298" s="9"/>
      <c r="H298" s="9"/>
    </row>
    <row r="299" spans="2:8" ht="24" customHeight="1" x14ac:dyDescent="0.55000000000000004">
      <c r="B299" s="9"/>
      <c r="C299" s="9"/>
      <c r="D299" s="9"/>
      <c r="E299" s="9"/>
      <c r="F299" s="9"/>
      <c r="G299" s="9"/>
      <c r="H299" s="9"/>
    </row>
    <row r="300" spans="2:8" ht="24" customHeight="1" x14ac:dyDescent="0.55000000000000004">
      <c r="B300" s="9"/>
      <c r="C300" s="9"/>
      <c r="D300" s="9"/>
      <c r="E300" s="9"/>
      <c r="F300" s="9"/>
      <c r="G300" s="9"/>
      <c r="H300" s="9"/>
    </row>
    <row r="301" spans="2:8" ht="24" customHeight="1" x14ac:dyDescent="0.55000000000000004">
      <c r="B301" s="9"/>
      <c r="C301" s="9"/>
      <c r="D301" s="9"/>
      <c r="E301" s="9"/>
      <c r="F301" s="9"/>
      <c r="G301" s="9"/>
      <c r="H301" s="9"/>
    </row>
    <row r="302" spans="2:8" ht="24" customHeight="1" x14ac:dyDescent="0.55000000000000004">
      <c r="B302" s="9"/>
      <c r="C302" s="9"/>
      <c r="D302" s="9"/>
      <c r="E302" s="9"/>
      <c r="F302" s="9"/>
      <c r="G302" s="9"/>
      <c r="H302" s="9"/>
    </row>
    <row r="303" spans="2:8" ht="24" customHeight="1" x14ac:dyDescent="0.55000000000000004">
      <c r="B303" s="9"/>
      <c r="C303" s="9"/>
      <c r="D303" s="9"/>
      <c r="E303" s="9"/>
      <c r="F303" s="9"/>
      <c r="G303" s="9"/>
      <c r="H303" s="9"/>
    </row>
    <row r="304" spans="2:8" ht="24" customHeight="1" x14ac:dyDescent="0.55000000000000004">
      <c r="B304" s="9"/>
      <c r="C304" s="9"/>
      <c r="D304" s="9"/>
      <c r="E304" s="9"/>
      <c r="F304" s="9"/>
      <c r="G304" s="9"/>
      <c r="H304" s="9"/>
    </row>
    <row r="305" spans="2:8" ht="24" customHeight="1" x14ac:dyDescent="0.55000000000000004">
      <c r="B305" s="9"/>
      <c r="C305" s="9"/>
      <c r="D305" s="9"/>
      <c r="E305" s="9"/>
      <c r="F305" s="9"/>
      <c r="G305" s="9"/>
      <c r="H305" s="9"/>
    </row>
    <row r="306" spans="2:8" ht="24" customHeight="1" x14ac:dyDescent="0.55000000000000004">
      <c r="B306" s="9"/>
      <c r="C306" s="9"/>
      <c r="D306" s="9"/>
      <c r="E306" s="9"/>
      <c r="F306" s="9"/>
      <c r="G306" s="9"/>
      <c r="H306" s="9"/>
    </row>
    <row r="307" spans="2:8" ht="24" customHeight="1" x14ac:dyDescent="0.55000000000000004">
      <c r="B307" s="9"/>
      <c r="C307" s="9"/>
      <c r="D307" s="9"/>
      <c r="E307" s="9"/>
      <c r="F307" s="9"/>
      <c r="G307" s="9"/>
      <c r="H307" s="9"/>
    </row>
    <row r="308" spans="2:8" ht="24" customHeight="1" x14ac:dyDescent="0.55000000000000004">
      <c r="B308" s="9"/>
      <c r="C308" s="9"/>
      <c r="D308" s="9"/>
      <c r="E308" s="9"/>
      <c r="F308" s="9"/>
      <c r="G308" s="9"/>
      <c r="H308" s="9"/>
    </row>
    <row r="309" spans="2:8" ht="24" customHeight="1" x14ac:dyDescent="0.55000000000000004">
      <c r="B309" s="9"/>
      <c r="C309" s="9"/>
      <c r="D309" s="9"/>
      <c r="E309" s="9"/>
      <c r="F309" s="9"/>
      <c r="G309" s="9"/>
      <c r="H309" s="9"/>
    </row>
    <row r="310" spans="2:8" ht="24" customHeight="1" x14ac:dyDescent="0.55000000000000004">
      <c r="B310" s="9"/>
      <c r="C310" s="9"/>
      <c r="D310" s="9"/>
      <c r="E310" s="9"/>
      <c r="F310" s="9"/>
      <c r="G310" s="9"/>
      <c r="H310" s="9"/>
    </row>
    <row r="311" spans="2:8" ht="24" customHeight="1" x14ac:dyDescent="0.55000000000000004">
      <c r="B311" s="9"/>
      <c r="C311" s="9"/>
      <c r="D311" s="9"/>
      <c r="E311" s="9"/>
      <c r="F311" s="9"/>
      <c r="G311" s="9"/>
      <c r="H311" s="9"/>
    </row>
    <row r="312" spans="2:8" ht="24" customHeight="1" x14ac:dyDescent="0.55000000000000004">
      <c r="B312" s="9"/>
      <c r="C312" s="9"/>
      <c r="D312" s="9"/>
      <c r="E312" s="9"/>
      <c r="F312" s="9"/>
      <c r="G312" s="9"/>
      <c r="H312" s="9"/>
    </row>
    <row r="313" spans="2:8" ht="24" customHeight="1" x14ac:dyDescent="0.55000000000000004">
      <c r="B313" s="9"/>
      <c r="C313" s="9"/>
      <c r="D313" s="9"/>
      <c r="E313" s="9"/>
      <c r="F313" s="9"/>
      <c r="G313" s="9"/>
      <c r="H313" s="9"/>
    </row>
    <row r="314" spans="2:8" ht="24" customHeight="1" x14ac:dyDescent="0.55000000000000004">
      <c r="B314" s="9"/>
      <c r="C314" s="9"/>
      <c r="D314" s="9"/>
      <c r="E314" s="9"/>
      <c r="F314" s="9"/>
      <c r="G314" s="9"/>
      <c r="H314" s="9"/>
    </row>
    <row r="315" spans="2:8" ht="24" customHeight="1" x14ac:dyDescent="0.55000000000000004">
      <c r="B315" s="9"/>
      <c r="C315" s="9"/>
      <c r="D315" s="9"/>
      <c r="E315" s="9"/>
      <c r="F315" s="9"/>
      <c r="G315" s="9"/>
      <c r="H315" s="9"/>
    </row>
    <row r="316" spans="2:8" ht="24" customHeight="1" x14ac:dyDescent="0.55000000000000004">
      <c r="B316" s="9"/>
      <c r="C316" s="9"/>
      <c r="D316" s="9"/>
      <c r="E316" s="9"/>
      <c r="F316" s="9"/>
      <c r="G316" s="9"/>
      <c r="H316" s="9"/>
    </row>
    <row r="317" spans="2:8" ht="24" customHeight="1" x14ac:dyDescent="0.55000000000000004">
      <c r="B317" s="9"/>
      <c r="C317" s="9"/>
      <c r="D317" s="9"/>
      <c r="E317" s="9"/>
      <c r="F317" s="9"/>
      <c r="G317" s="9"/>
      <c r="H317" s="9"/>
    </row>
    <row r="318" spans="2:8" ht="24" customHeight="1" x14ac:dyDescent="0.55000000000000004">
      <c r="B318" s="9"/>
      <c r="C318" s="9"/>
      <c r="D318" s="9"/>
      <c r="E318" s="9"/>
      <c r="F318" s="9"/>
      <c r="G318" s="9"/>
      <c r="H318" s="9"/>
    </row>
    <row r="319" spans="2:8" ht="24" customHeight="1" x14ac:dyDescent="0.55000000000000004">
      <c r="B319" s="9"/>
      <c r="C319" s="9"/>
      <c r="D319" s="9"/>
      <c r="E319" s="9"/>
      <c r="F319" s="9"/>
      <c r="G319" s="9"/>
      <c r="H319" s="9"/>
    </row>
    <row r="320" spans="2:8" ht="24" customHeight="1" x14ac:dyDescent="0.55000000000000004">
      <c r="B320" s="9"/>
      <c r="C320" s="9"/>
      <c r="D320" s="9"/>
      <c r="E320" s="9"/>
      <c r="F320" s="9"/>
      <c r="G320" s="9"/>
      <c r="H320" s="9"/>
    </row>
    <row r="321" spans="2:8" ht="24" customHeight="1" x14ac:dyDescent="0.55000000000000004">
      <c r="B321" s="9"/>
      <c r="C321" s="9"/>
      <c r="D321" s="9"/>
      <c r="E321" s="9"/>
      <c r="F321" s="9"/>
      <c r="G321" s="9"/>
      <c r="H321" s="9"/>
    </row>
    <row r="322" spans="2:8" ht="24" customHeight="1" x14ac:dyDescent="0.55000000000000004">
      <c r="B322" s="9"/>
      <c r="C322" s="9"/>
      <c r="D322" s="9"/>
      <c r="E322" s="9"/>
      <c r="F322" s="9"/>
      <c r="G322" s="9"/>
      <c r="H322" s="9"/>
    </row>
    <row r="323" spans="2:8" ht="24" customHeight="1" x14ac:dyDescent="0.55000000000000004">
      <c r="B323" s="9"/>
      <c r="C323" s="9"/>
      <c r="D323" s="9"/>
      <c r="E323" s="9"/>
      <c r="F323" s="9"/>
      <c r="G323" s="9"/>
      <c r="H323" s="9"/>
    </row>
    <row r="324" spans="2:8" ht="24" customHeight="1" x14ac:dyDescent="0.55000000000000004">
      <c r="B324" s="9"/>
      <c r="C324" s="9"/>
      <c r="D324" s="9"/>
      <c r="E324" s="9"/>
      <c r="F324" s="9"/>
      <c r="G324" s="9"/>
      <c r="H324" s="9"/>
    </row>
    <row r="325" spans="2:8" ht="24" customHeight="1" x14ac:dyDescent="0.55000000000000004">
      <c r="B325" s="9"/>
      <c r="C325" s="9"/>
      <c r="D325" s="9"/>
      <c r="E325" s="9"/>
      <c r="F325" s="9"/>
      <c r="G325" s="9"/>
      <c r="H325" s="9"/>
    </row>
    <row r="326" spans="2:8" ht="24" customHeight="1" x14ac:dyDescent="0.55000000000000004">
      <c r="B326" s="9"/>
      <c r="C326" s="9"/>
      <c r="D326" s="9"/>
      <c r="E326" s="9"/>
      <c r="F326" s="9"/>
      <c r="G326" s="9"/>
      <c r="H326" s="9"/>
    </row>
    <row r="327" spans="2:8" ht="24" customHeight="1" x14ac:dyDescent="0.55000000000000004">
      <c r="B327" s="9"/>
      <c r="C327" s="9"/>
      <c r="D327" s="9"/>
      <c r="E327" s="9"/>
      <c r="F327" s="9"/>
      <c r="G327" s="9"/>
      <c r="H327" s="9"/>
    </row>
    <row r="328" spans="2:8" ht="24" customHeight="1" x14ac:dyDescent="0.55000000000000004">
      <c r="B328" s="9"/>
      <c r="C328" s="9"/>
      <c r="D328" s="9"/>
      <c r="E328" s="9"/>
      <c r="F328" s="9"/>
      <c r="G328" s="9"/>
      <c r="H328" s="9"/>
    </row>
    <row r="329" spans="2:8" ht="24" customHeight="1" x14ac:dyDescent="0.55000000000000004">
      <c r="B329" s="9"/>
      <c r="C329" s="9"/>
      <c r="D329" s="9"/>
      <c r="E329" s="9"/>
      <c r="F329" s="9"/>
      <c r="G329" s="9"/>
      <c r="H329" s="9"/>
    </row>
    <row r="330" spans="2:8" ht="24" customHeight="1" x14ac:dyDescent="0.55000000000000004">
      <c r="B330" s="9"/>
      <c r="C330" s="9"/>
      <c r="D330" s="9"/>
      <c r="E330" s="9"/>
      <c r="F330" s="9"/>
      <c r="G330" s="9"/>
      <c r="H330" s="9"/>
    </row>
    <row r="331" spans="2:8" ht="24" customHeight="1" x14ac:dyDescent="0.55000000000000004">
      <c r="B331" s="9"/>
      <c r="C331" s="9"/>
      <c r="D331" s="9"/>
      <c r="E331" s="9"/>
      <c r="F331" s="9"/>
      <c r="G331" s="9"/>
      <c r="H331" s="9"/>
    </row>
    <row r="332" spans="2:8" ht="24" customHeight="1" x14ac:dyDescent="0.55000000000000004">
      <c r="B332" s="9"/>
      <c r="C332" s="9"/>
      <c r="D332" s="9"/>
      <c r="E332" s="9"/>
      <c r="F332" s="9"/>
      <c r="G332" s="9"/>
      <c r="H332" s="9"/>
    </row>
    <row r="333" spans="2:8" ht="24" customHeight="1" x14ac:dyDescent="0.55000000000000004">
      <c r="B333" s="9"/>
      <c r="C333" s="9"/>
      <c r="D333" s="9"/>
      <c r="E333" s="9"/>
      <c r="F333" s="9"/>
      <c r="G333" s="9"/>
      <c r="H333" s="9"/>
    </row>
    <row r="334" spans="2:8" ht="24" customHeight="1" x14ac:dyDescent="0.55000000000000004">
      <c r="B334" s="9"/>
      <c r="C334" s="9"/>
      <c r="D334" s="9"/>
      <c r="E334" s="9"/>
      <c r="F334" s="9"/>
      <c r="G334" s="9"/>
      <c r="H334" s="9"/>
    </row>
    <row r="335" spans="2:8" ht="24" customHeight="1" x14ac:dyDescent="0.55000000000000004">
      <c r="B335" s="9"/>
      <c r="C335" s="9"/>
      <c r="D335" s="9"/>
      <c r="E335" s="9"/>
      <c r="F335" s="9"/>
      <c r="G335" s="9"/>
      <c r="H335" s="9"/>
    </row>
    <row r="336" spans="2:8" ht="24" customHeight="1" x14ac:dyDescent="0.55000000000000004">
      <c r="B336" s="9"/>
      <c r="C336" s="9"/>
      <c r="D336" s="9"/>
      <c r="E336" s="9"/>
      <c r="F336" s="9"/>
      <c r="G336" s="9"/>
      <c r="H336" s="9"/>
    </row>
    <row r="337" spans="2:8" ht="24" customHeight="1" x14ac:dyDescent="0.55000000000000004">
      <c r="B337" s="9"/>
      <c r="C337" s="9"/>
      <c r="D337" s="9"/>
      <c r="E337" s="9"/>
      <c r="F337" s="9"/>
      <c r="G337" s="9"/>
      <c r="H337" s="9"/>
    </row>
    <row r="338" spans="2:8" ht="24" customHeight="1" x14ac:dyDescent="0.55000000000000004">
      <c r="B338" s="9"/>
      <c r="C338" s="9"/>
      <c r="D338" s="9"/>
      <c r="E338" s="9"/>
      <c r="F338" s="9"/>
      <c r="G338" s="9"/>
      <c r="H338" s="9"/>
    </row>
    <row r="339" spans="2:8" ht="24" customHeight="1" x14ac:dyDescent="0.55000000000000004">
      <c r="B339" s="9"/>
      <c r="C339" s="9"/>
      <c r="D339" s="9"/>
      <c r="E339" s="9"/>
      <c r="F339" s="9"/>
      <c r="G339" s="9"/>
      <c r="H339" s="9"/>
    </row>
    <row r="340" spans="2:8" ht="24" customHeight="1" x14ac:dyDescent="0.55000000000000004">
      <c r="B340" s="9"/>
      <c r="C340" s="9"/>
      <c r="D340" s="9"/>
      <c r="E340" s="9"/>
      <c r="F340" s="9"/>
      <c r="G340" s="9"/>
      <c r="H340" s="9"/>
    </row>
    <row r="341" spans="2:8" ht="24" customHeight="1" x14ac:dyDescent="0.55000000000000004">
      <c r="B341" s="9"/>
      <c r="C341" s="9"/>
      <c r="D341" s="9"/>
      <c r="E341" s="9"/>
      <c r="F341" s="9"/>
      <c r="G341" s="9"/>
      <c r="H341" s="9"/>
    </row>
    <row r="342" spans="2:8" ht="24" customHeight="1" x14ac:dyDescent="0.55000000000000004">
      <c r="B342" s="9"/>
      <c r="C342" s="9"/>
      <c r="D342" s="9"/>
      <c r="E342" s="9"/>
      <c r="F342" s="9"/>
      <c r="G342" s="9"/>
      <c r="H342" s="9"/>
    </row>
    <row r="343" spans="2:8" ht="24" customHeight="1" x14ac:dyDescent="0.55000000000000004">
      <c r="B343" s="9"/>
      <c r="C343" s="9"/>
      <c r="D343" s="9"/>
      <c r="E343" s="9"/>
      <c r="F343" s="9"/>
      <c r="G343" s="9"/>
      <c r="H343" s="9"/>
    </row>
    <row r="344" spans="2:8" ht="24" customHeight="1" x14ac:dyDescent="0.55000000000000004">
      <c r="B344" s="9"/>
      <c r="C344" s="9"/>
      <c r="D344" s="9"/>
      <c r="E344" s="9"/>
      <c r="F344" s="9"/>
      <c r="G344" s="9"/>
      <c r="H344" s="9"/>
    </row>
    <row r="345" spans="2:8" ht="24" customHeight="1" x14ac:dyDescent="0.55000000000000004">
      <c r="B345" s="9"/>
      <c r="C345" s="9"/>
      <c r="D345" s="9"/>
      <c r="E345" s="9"/>
      <c r="F345" s="9"/>
      <c r="G345" s="9"/>
      <c r="H345" s="9"/>
    </row>
    <row r="346" spans="2:8" ht="24" customHeight="1" x14ac:dyDescent="0.55000000000000004">
      <c r="B346" s="9"/>
      <c r="C346" s="9"/>
      <c r="D346" s="9"/>
      <c r="E346" s="9"/>
      <c r="F346" s="9"/>
      <c r="G346" s="9"/>
      <c r="H346" s="9"/>
    </row>
    <row r="347" spans="2:8" ht="24" customHeight="1" x14ac:dyDescent="0.55000000000000004">
      <c r="B347" s="9"/>
      <c r="C347" s="9"/>
      <c r="D347" s="9"/>
      <c r="E347" s="9"/>
      <c r="F347" s="9"/>
      <c r="G347" s="9"/>
      <c r="H347" s="9"/>
    </row>
    <row r="348" spans="2:8" ht="24" customHeight="1" x14ac:dyDescent="0.55000000000000004">
      <c r="B348" s="9"/>
      <c r="C348" s="9"/>
      <c r="D348" s="9"/>
      <c r="E348" s="9"/>
      <c r="F348" s="9"/>
      <c r="G348" s="9"/>
      <c r="H348" s="9"/>
    </row>
    <row r="349" spans="2:8" ht="24" customHeight="1" x14ac:dyDescent="0.55000000000000004">
      <c r="B349" s="9"/>
      <c r="C349" s="9"/>
      <c r="D349" s="9"/>
      <c r="E349" s="9"/>
      <c r="F349" s="9"/>
      <c r="G349" s="9"/>
      <c r="H349" s="9"/>
    </row>
    <row r="350" spans="2:8" ht="24" customHeight="1" x14ac:dyDescent="0.55000000000000004">
      <c r="B350" s="9"/>
      <c r="C350" s="9"/>
      <c r="D350" s="9"/>
      <c r="E350" s="9"/>
      <c r="F350" s="9"/>
      <c r="G350" s="9"/>
      <c r="H350" s="9"/>
    </row>
    <row r="351" spans="2:8" ht="24" customHeight="1" x14ac:dyDescent="0.55000000000000004">
      <c r="B351" s="9"/>
      <c r="C351" s="9"/>
      <c r="D351" s="9"/>
      <c r="E351" s="9"/>
      <c r="F351" s="9"/>
      <c r="G351" s="9"/>
      <c r="H351" s="9"/>
    </row>
    <row r="352" spans="2:8" ht="24" customHeight="1" x14ac:dyDescent="0.55000000000000004">
      <c r="B352" s="9"/>
      <c r="C352" s="9"/>
      <c r="D352" s="9"/>
      <c r="E352" s="9"/>
      <c r="F352" s="9"/>
      <c r="G352" s="9"/>
      <c r="H352" s="9"/>
    </row>
    <row r="353" spans="2:8" ht="24" customHeight="1" x14ac:dyDescent="0.55000000000000004">
      <c r="B353" s="9"/>
      <c r="C353" s="9"/>
      <c r="D353" s="9"/>
      <c r="E353" s="9"/>
      <c r="F353" s="9"/>
      <c r="G353" s="9"/>
      <c r="H353" s="9"/>
    </row>
    <row r="354" spans="2:8" ht="24" customHeight="1" x14ac:dyDescent="0.55000000000000004">
      <c r="B354" s="9"/>
      <c r="C354" s="9"/>
      <c r="D354" s="9"/>
      <c r="E354" s="9"/>
      <c r="F354" s="9"/>
      <c r="G354" s="9"/>
      <c r="H354" s="9"/>
    </row>
    <row r="355" spans="2:8" ht="24" customHeight="1" x14ac:dyDescent="0.55000000000000004">
      <c r="B355" s="9"/>
      <c r="C355" s="9"/>
      <c r="D355" s="9"/>
      <c r="E355" s="9"/>
      <c r="F355" s="9"/>
      <c r="G355" s="9"/>
      <c r="H355" s="9"/>
    </row>
    <row r="356" spans="2:8" ht="24" customHeight="1" x14ac:dyDescent="0.55000000000000004">
      <c r="B356" s="9"/>
      <c r="C356" s="9"/>
      <c r="D356" s="9"/>
      <c r="E356" s="9"/>
      <c r="F356" s="9"/>
      <c r="G356" s="9"/>
      <c r="H356" s="9"/>
    </row>
    <row r="357" spans="2:8" ht="24" customHeight="1" x14ac:dyDescent="0.55000000000000004">
      <c r="B357" s="9"/>
      <c r="C357" s="9"/>
      <c r="D357" s="9"/>
      <c r="E357" s="9"/>
      <c r="F357" s="9"/>
      <c r="G357" s="9"/>
      <c r="H357" s="9"/>
    </row>
    <row r="358" spans="2:8" ht="24" customHeight="1" x14ac:dyDescent="0.55000000000000004">
      <c r="B358" s="9"/>
      <c r="C358" s="9"/>
      <c r="D358" s="9"/>
      <c r="E358" s="9"/>
      <c r="F358" s="9"/>
      <c r="G358" s="9"/>
      <c r="H358" s="9"/>
    </row>
    <row r="359" spans="2:8" ht="24" customHeight="1" x14ac:dyDescent="0.55000000000000004">
      <c r="B359" s="9"/>
      <c r="C359" s="9"/>
      <c r="D359" s="9"/>
      <c r="E359" s="9"/>
      <c r="F359" s="9"/>
      <c r="G359" s="9"/>
      <c r="H359" s="9"/>
    </row>
    <row r="360" spans="2:8" ht="24" customHeight="1" x14ac:dyDescent="0.55000000000000004">
      <c r="B360" s="9"/>
      <c r="C360" s="9"/>
      <c r="D360" s="9"/>
      <c r="E360" s="9"/>
      <c r="F360" s="9"/>
      <c r="G360" s="9"/>
      <c r="H360" s="9"/>
    </row>
    <row r="361" spans="2:8" ht="24" customHeight="1" x14ac:dyDescent="0.55000000000000004">
      <c r="B361" s="9"/>
      <c r="C361" s="9"/>
      <c r="D361" s="9"/>
      <c r="E361" s="9"/>
      <c r="F361" s="9"/>
      <c r="G361" s="9"/>
      <c r="H361" s="9"/>
    </row>
    <row r="362" spans="2:8" ht="24" customHeight="1" x14ac:dyDescent="0.55000000000000004">
      <c r="B362" s="9"/>
      <c r="C362" s="9"/>
      <c r="D362" s="9"/>
      <c r="E362" s="9"/>
      <c r="F362" s="9"/>
      <c r="G362" s="9"/>
      <c r="H362" s="9"/>
    </row>
    <row r="363" spans="2:8" ht="24" customHeight="1" x14ac:dyDescent="0.55000000000000004">
      <c r="B363" s="9"/>
      <c r="C363" s="9"/>
      <c r="D363" s="9"/>
      <c r="E363" s="9"/>
      <c r="F363" s="9"/>
      <c r="G363" s="9"/>
      <c r="H363" s="9"/>
    </row>
    <row r="364" spans="2:8" ht="24" customHeight="1" x14ac:dyDescent="0.55000000000000004">
      <c r="B364" s="9"/>
      <c r="C364" s="9"/>
      <c r="D364" s="9"/>
      <c r="E364" s="9"/>
      <c r="F364" s="9"/>
      <c r="G364" s="9"/>
      <c r="H364" s="9"/>
    </row>
    <row r="365" spans="2:8" ht="24" customHeight="1" x14ac:dyDescent="0.55000000000000004">
      <c r="B365" s="9"/>
      <c r="C365" s="9"/>
      <c r="D365" s="9"/>
      <c r="E365" s="9"/>
      <c r="F365" s="9"/>
      <c r="G365" s="9"/>
      <c r="H365" s="9"/>
    </row>
    <row r="366" spans="2:8" ht="24" customHeight="1" x14ac:dyDescent="0.55000000000000004">
      <c r="B366" s="9"/>
      <c r="C366" s="9"/>
      <c r="D366" s="9"/>
      <c r="E366" s="9"/>
      <c r="F366" s="9"/>
      <c r="G366" s="9"/>
      <c r="H366" s="9"/>
    </row>
    <row r="367" spans="2:8" ht="24" customHeight="1" x14ac:dyDescent="0.55000000000000004">
      <c r="B367" s="9"/>
      <c r="C367" s="9"/>
      <c r="D367" s="9"/>
      <c r="E367" s="9"/>
      <c r="F367" s="9"/>
      <c r="G367" s="9"/>
      <c r="H367" s="9"/>
    </row>
    <row r="368" spans="2:8" ht="24" customHeight="1" x14ac:dyDescent="0.55000000000000004">
      <c r="B368" s="9"/>
      <c r="C368" s="9"/>
      <c r="D368" s="9"/>
      <c r="E368" s="9"/>
      <c r="F368" s="9"/>
      <c r="G368" s="9"/>
      <c r="H368" s="9"/>
    </row>
    <row r="369" spans="2:8" ht="24" customHeight="1" x14ac:dyDescent="0.55000000000000004">
      <c r="B369" s="9"/>
      <c r="C369" s="9"/>
      <c r="D369" s="9"/>
      <c r="E369" s="9"/>
      <c r="F369" s="9"/>
      <c r="G369" s="9"/>
      <c r="H369" s="9"/>
    </row>
    <row r="370" spans="2:8" ht="24" customHeight="1" x14ac:dyDescent="0.55000000000000004">
      <c r="B370" s="9"/>
      <c r="C370" s="9"/>
      <c r="D370" s="9"/>
      <c r="E370" s="9"/>
      <c r="F370" s="9"/>
      <c r="G370" s="9"/>
      <c r="H370" s="9"/>
    </row>
    <row r="371" spans="2:8" ht="24" customHeight="1" x14ac:dyDescent="0.55000000000000004">
      <c r="B371" s="9"/>
      <c r="C371" s="9"/>
      <c r="D371" s="9"/>
      <c r="E371" s="9"/>
      <c r="F371" s="9"/>
      <c r="G371" s="9"/>
      <c r="H371" s="9"/>
    </row>
    <row r="372" spans="2:8" ht="24" customHeight="1" x14ac:dyDescent="0.55000000000000004">
      <c r="B372" s="9"/>
      <c r="C372" s="9"/>
      <c r="D372" s="9"/>
      <c r="E372" s="9"/>
      <c r="F372" s="9"/>
      <c r="G372" s="9"/>
      <c r="H372" s="9"/>
    </row>
    <row r="373" spans="2:8" ht="24" customHeight="1" x14ac:dyDescent="0.55000000000000004">
      <c r="B373" s="9"/>
      <c r="C373" s="9"/>
      <c r="D373" s="9"/>
      <c r="E373" s="9"/>
      <c r="F373" s="9"/>
      <c r="G373" s="9"/>
      <c r="H373" s="9"/>
    </row>
    <row r="374" spans="2:8" ht="24" customHeight="1" x14ac:dyDescent="0.55000000000000004">
      <c r="B374" s="9"/>
      <c r="C374" s="9"/>
      <c r="D374" s="9"/>
      <c r="E374" s="9"/>
      <c r="F374" s="9"/>
      <c r="G374" s="9"/>
      <c r="H374" s="9"/>
    </row>
    <row r="375" spans="2:8" ht="24" customHeight="1" x14ac:dyDescent="0.55000000000000004">
      <c r="B375" s="9"/>
      <c r="C375" s="9"/>
      <c r="D375" s="9"/>
      <c r="E375" s="9"/>
      <c r="F375" s="9"/>
      <c r="G375" s="9"/>
      <c r="H375" s="9"/>
    </row>
    <row r="376" spans="2:8" ht="24" customHeight="1" x14ac:dyDescent="0.55000000000000004">
      <c r="B376" s="9"/>
      <c r="C376" s="9"/>
      <c r="D376" s="9"/>
      <c r="E376" s="9"/>
      <c r="F376" s="9"/>
      <c r="G376" s="9"/>
      <c r="H376" s="9"/>
    </row>
    <row r="377" spans="2:8" ht="24" customHeight="1" x14ac:dyDescent="0.55000000000000004">
      <c r="B377" s="9"/>
      <c r="C377" s="9"/>
      <c r="D377" s="9"/>
      <c r="E377" s="9"/>
      <c r="F377" s="9"/>
      <c r="G377" s="9"/>
      <c r="H377" s="9"/>
    </row>
    <row r="378" spans="2:8" ht="24" customHeight="1" x14ac:dyDescent="0.55000000000000004">
      <c r="B378" s="9"/>
      <c r="C378" s="9"/>
      <c r="D378" s="9"/>
      <c r="E378" s="9"/>
      <c r="F378" s="9"/>
      <c r="G378" s="9"/>
      <c r="H378" s="9"/>
    </row>
    <row r="379" spans="2:8" ht="24" customHeight="1" x14ac:dyDescent="0.55000000000000004">
      <c r="B379" s="9"/>
      <c r="C379" s="9"/>
      <c r="D379" s="9"/>
      <c r="E379" s="9"/>
      <c r="F379" s="9"/>
      <c r="G379" s="9"/>
      <c r="H379" s="9"/>
    </row>
    <row r="380" spans="2:8" ht="24" customHeight="1" x14ac:dyDescent="0.55000000000000004">
      <c r="B380" s="9"/>
      <c r="C380" s="9"/>
      <c r="D380" s="9"/>
      <c r="E380" s="9"/>
      <c r="F380" s="9"/>
      <c r="G380" s="9"/>
      <c r="H380" s="9"/>
    </row>
    <row r="381" spans="2:8" ht="24" customHeight="1" x14ac:dyDescent="0.55000000000000004">
      <c r="B381" s="9"/>
      <c r="C381" s="9"/>
      <c r="D381" s="9"/>
      <c r="E381" s="9"/>
      <c r="F381" s="9"/>
      <c r="G381" s="9"/>
      <c r="H381" s="9"/>
    </row>
    <row r="382" spans="2:8" ht="24" customHeight="1" x14ac:dyDescent="0.55000000000000004">
      <c r="B382" s="9"/>
      <c r="C382" s="9"/>
      <c r="D382" s="9"/>
      <c r="E382" s="9"/>
      <c r="F382" s="9"/>
      <c r="G382" s="9"/>
      <c r="H382" s="9"/>
    </row>
    <row r="383" spans="2:8" ht="24" customHeight="1" x14ac:dyDescent="0.55000000000000004">
      <c r="B383" s="9"/>
      <c r="C383" s="9"/>
      <c r="D383" s="9"/>
      <c r="E383" s="9"/>
      <c r="F383" s="9"/>
      <c r="G383" s="9"/>
      <c r="H383" s="9"/>
    </row>
    <row r="384" spans="2:8" ht="24" customHeight="1" x14ac:dyDescent="0.55000000000000004">
      <c r="B384" s="9"/>
      <c r="C384" s="9"/>
      <c r="D384" s="9"/>
      <c r="E384" s="9"/>
      <c r="F384" s="9"/>
      <c r="G384" s="9"/>
      <c r="H384" s="9"/>
    </row>
    <row r="385" spans="2:8" ht="24" customHeight="1" x14ac:dyDescent="0.55000000000000004">
      <c r="B385" s="9"/>
      <c r="C385" s="9"/>
      <c r="D385" s="9"/>
      <c r="E385" s="9"/>
      <c r="F385" s="9"/>
      <c r="G385" s="9"/>
      <c r="H385" s="9"/>
    </row>
    <row r="386" spans="2:8" ht="24" customHeight="1" x14ac:dyDescent="0.55000000000000004">
      <c r="B386" s="9"/>
      <c r="C386" s="9"/>
      <c r="D386" s="9"/>
      <c r="E386" s="9"/>
      <c r="F386" s="9"/>
      <c r="G386" s="9"/>
      <c r="H386" s="9"/>
    </row>
    <row r="387" spans="2:8" ht="24" customHeight="1" x14ac:dyDescent="0.55000000000000004">
      <c r="B387" s="9"/>
      <c r="C387" s="9"/>
      <c r="D387" s="9"/>
      <c r="E387" s="9"/>
      <c r="F387" s="9"/>
      <c r="G387" s="9"/>
      <c r="H387" s="9"/>
    </row>
    <row r="388" spans="2:8" ht="24" customHeight="1" x14ac:dyDescent="0.55000000000000004">
      <c r="B388" s="9"/>
      <c r="C388" s="9"/>
      <c r="D388" s="9"/>
      <c r="E388" s="9"/>
      <c r="F388" s="9"/>
      <c r="G388" s="9"/>
      <c r="H388" s="9"/>
    </row>
    <row r="389" spans="2:8" ht="24" customHeight="1" x14ac:dyDescent="0.55000000000000004">
      <c r="B389" s="9"/>
      <c r="C389" s="9"/>
      <c r="D389" s="9"/>
      <c r="E389" s="9"/>
      <c r="F389" s="9"/>
      <c r="G389" s="9"/>
      <c r="H389" s="9"/>
    </row>
    <row r="390" spans="2:8" ht="24" customHeight="1" x14ac:dyDescent="0.55000000000000004">
      <c r="B390" s="9"/>
      <c r="C390" s="9"/>
      <c r="D390" s="9"/>
      <c r="E390" s="9"/>
      <c r="F390" s="9"/>
      <c r="G390" s="9"/>
      <c r="H390" s="9"/>
    </row>
    <row r="391" spans="2:8" ht="24" customHeight="1" x14ac:dyDescent="0.55000000000000004">
      <c r="B391" s="9"/>
      <c r="C391" s="9"/>
      <c r="D391" s="9"/>
      <c r="E391" s="9"/>
      <c r="F391" s="9"/>
      <c r="G391" s="9"/>
      <c r="H391" s="9"/>
    </row>
    <row r="392" spans="2:8" ht="24" customHeight="1" x14ac:dyDescent="0.55000000000000004">
      <c r="B392" s="9"/>
      <c r="C392" s="9"/>
      <c r="D392" s="9"/>
      <c r="E392" s="9"/>
      <c r="F392" s="9"/>
      <c r="G392" s="9"/>
      <c r="H392" s="9"/>
    </row>
    <row r="393" spans="2:8" ht="24" customHeight="1" x14ac:dyDescent="0.55000000000000004">
      <c r="B393" s="9"/>
      <c r="C393" s="9"/>
      <c r="D393" s="9"/>
      <c r="E393" s="9"/>
      <c r="F393" s="9"/>
      <c r="G393" s="9"/>
      <c r="H393" s="9"/>
    </row>
    <row r="394" spans="2:8" ht="24" customHeight="1" x14ac:dyDescent="0.55000000000000004">
      <c r="B394" s="9"/>
      <c r="C394" s="9"/>
      <c r="D394" s="9"/>
      <c r="E394" s="9"/>
      <c r="F394" s="9"/>
      <c r="G394" s="9"/>
      <c r="H394" s="9"/>
    </row>
    <row r="395" spans="2:8" ht="24" customHeight="1" x14ac:dyDescent="0.55000000000000004">
      <c r="B395" s="9"/>
      <c r="C395" s="9"/>
      <c r="D395" s="9"/>
      <c r="E395" s="9"/>
      <c r="F395" s="9"/>
      <c r="G395" s="9"/>
      <c r="H395" s="9"/>
    </row>
    <row r="396" spans="2:8" ht="24" customHeight="1" x14ac:dyDescent="0.55000000000000004">
      <c r="B396" s="9"/>
      <c r="C396" s="9"/>
      <c r="D396" s="9"/>
      <c r="E396" s="9"/>
      <c r="F396" s="9"/>
      <c r="G396" s="9"/>
      <c r="H396" s="9"/>
    </row>
    <row r="397" spans="2:8" ht="24" customHeight="1" x14ac:dyDescent="0.55000000000000004">
      <c r="B397" s="9"/>
      <c r="C397" s="9"/>
      <c r="D397" s="9"/>
      <c r="E397" s="9"/>
      <c r="F397" s="9"/>
      <c r="G397" s="9"/>
      <c r="H397" s="9"/>
    </row>
    <row r="398" spans="2:8" ht="24" customHeight="1" x14ac:dyDescent="0.55000000000000004">
      <c r="B398" s="9"/>
      <c r="C398" s="9"/>
      <c r="D398" s="9"/>
      <c r="E398" s="9"/>
      <c r="F398" s="9"/>
      <c r="G398" s="9"/>
      <c r="H398" s="9"/>
    </row>
    <row r="399" spans="2:8" ht="24" customHeight="1" x14ac:dyDescent="0.55000000000000004">
      <c r="B399" s="9"/>
      <c r="C399" s="9"/>
      <c r="D399" s="9"/>
      <c r="E399" s="9"/>
      <c r="F399" s="9"/>
      <c r="G399" s="9"/>
      <c r="H399" s="9"/>
    </row>
    <row r="400" spans="2:8" ht="24" customHeight="1" x14ac:dyDescent="0.55000000000000004">
      <c r="B400" s="9"/>
      <c r="C400" s="9"/>
      <c r="D400" s="9"/>
      <c r="E400" s="9"/>
      <c r="F400" s="9"/>
      <c r="G400" s="9"/>
      <c r="H400" s="9"/>
    </row>
    <row r="401" spans="2:8" ht="24" customHeight="1" x14ac:dyDescent="0.55000000000000004">
      <c r="B401" s="9"/>
      <c r="C401" s="9"/>
      <c r="D401" s="9"/>
      <c r="E401" s="9"/>
      <c r="F401" s="9"/>
      <c r="G401" s="9"/>
      <c r="H401" s="9"/>
    </row>
    <row r="402" spans="2:8" ht="24" customHeight="1" x14ac:dyDescent="0.55000000000000004">
      <c r="B402" s="9"/>
      <c r="C402" s="9"/>
      <c r="D402" s="9"/>
      <c r="E402" s="9"/>
      <c r="F402" s="9"/>
      <c r="G402" s="9"/>
      <c r="H402" s="9"/>
    </row>
    <row r="403" spans="2:8" ht="24" customHeight="1" x14ac:dyDescent="0.55000000000000004">
      <c r="B403" s="9"/>
      <c r="C403" s="9"/>
      <c r="D403" s="9"/>
      <c r="E403" s="9"/>
      <c r="F403" s="9"/>
      <c r="G403" s="9"/>
      <c r="H403" s="9"/>
    </row>
    <row r="404" spans="2:8" ht="24" customHeight="1" x14ac:dyDescent="0.55000000000000004">
      <c r="B404" s="9"/>
      <c r="C404" s="9"/>
      <c r="D404" s="9"/>
      <c r="E404" s="9"/>
      <c r="F404" s="9"/>
      <c r="G404" s="9"/>
      <c r="H404" s="9"/>
    </row>
    <row r="405" spans="2:8" ht="24" customHeight="1" x14ac:dyDescent="0.55000000000000004">
      <c r="B405" s="9"/>
      <c r="C405" s="9"/>
      <c r="D405" s="9"/>
      <c r="E405" s="9"/>
      <c r="F405" s="9"/>
      <c r="G405" s="9"/>
      <c r="H405" s="9"/>
    </row>
    <row r="406" spans="2:8" ht="24" customHeight="1" x14ac:dyDescent="0.55000000000000004">
      <c r="B406" s="9"/>
      <c r="C406" s="9"/>
      <c r="D406" s="9"/>
      <c r="E406" s="9"/>
      <c r="F406" s="9"/>
      <c r="G406" s="9"/>
      <c r="H406" s="9"/>
    </row>
    <row r="407" spans="2:8" ht="24" customHeight="1" x14ac:dyDescent="0.55000000000000004">
      <c r="B407" s="9"/>
      <c r="C407" s="9"/>
      <c r="D407" s="9"/>
      <c r="E407" s="9"/>
      <c r="F407" s="9"/>
      <c r="G407" s="9"/>
      <c r="H407" s="9"/>
    </row>
    <row r="408" spans="2:8" ht="24" customHeight="1" x14ac:dyDescent="0.55000000000000004">
      <c r="B408" s="9"/>
      <c r="C408" s="9"/>
      <c r="D408" s="9"/>
      <c r="E408" s="9"/>
      <c r="F408" s="9"/>
      <c r="G408" s="9"/>
      <c r="H408" s="9"/>
    </row>
    <row r="409" spans="2:8" ht="24" customHeight="1" x14ac:dyDescent="0.55000000000000004">
      <c r="B409" s="9"/>
      <c r="C409" s="9"/>
      <c r="D409" s="9"/>
      <c r="E409" s="9"/>
      <c r="F409" s="9"/>
      <c r="G409" s="9"/>
      <c r="H409" s="9"/>
    </row>
    <row r="410" spans="2:8" ht="24" customHeight="1" x14ac:dyDescent="0.55000000000000004">
      <c r="B410" s="9"/>
      <c r="C410" s="9"/>
      <c r="D410" s="9"/>
      <c r="E410" s="9"/>
      <c r="F410" s="9"/>
      <c r="G410" s="9"/>
      <c r="H410" s="9"/>
    </row>
    <row r="411" spans="2:8" ht="24" customHeight="1" x14ac:dyDescent="0.55000000000000004">
      <c r="B411" s="9"/>
      <c r="C411" s="9"/>
      <c r="D411" s="9"/>
      <c r="E411" s="9"/>
      <c r="F411" s="9"/>
      <c r="G411" s="9"/>
      <c r="H411" s="9"/>
    </row>
    <row r="412" spans="2:8" ht="24" customHeight="1" x14ac:dyDescent="0.55000000000000004">
      <c r="B412" s="9"/>
      <c r="C412" s="9"/>
      <c r="D412" s="9"/>
      <c r="E412" s="9"/>
      <c r="F412" s="9"/>
      <c r="G412" s="9"/>
      <c r="H412" s="9"/>
    </row>
    <row r="413" spans="2:8" ht="24" customHeight="1" x14ac:dyDescent="0.55000000000000004">
      <c r="B413" s="9"/>
      <c r="C413" s="9"/>
      <c r="D413" s="9"/>
      <c r="E413" s="9"/>
      <c r="F413" s="9"/>
      <c r="G413" s="9"/>
      <c r="H413" s="9"/>
    </row>
    <row r="414" spans="2:8" ht="24" customHeight="1" x14ac:dyDescent="0.55000000000000004">
      <c r="B414" s="9"/>
      <c r="C414" s="9"/>
      <c r="D414" s="9"/>
      <c r="E414" s="9"/>
      <c r="F414" s="9"/>
      <c r="G414" s="9"/>
      <c r="H414" s="9"/>
    </row>
    <row r="415" spans="2:8" ht="24" customHeight="1" x14ac:dyDescent="0.55000000000000004">
      <c r="B415" s="9"/>
      <c r="C415" s="9"/>
      <c r="D415" s="9"/>
      <c r="E415" s="9"/>
      <c r="F415" s="9"/>
      <c r="G415" s="9"/>
      <c r="H415" s="9"/>
    </row>
    <row r="416" spans="2:8" ht="24" customHeight="1" x14ac:dyDescent="0.55000000000000004">
      <c r="B416" s="9"/>
      <c r="C416" s="9"/>
      <c r="D416" s="9"/>
      <c r="E416" s="9"/>
      <c r="F416" s="9"/>
      <c r="G416" s="9"/>
      <c r="H416" s="9"/>
    </row>
    <row r="417" spans="2:8" ht="24" customHeight="1" x14ac:dyDescent="0.55000000000000004">
      <c r="B417" s="9"/>
      <c r="C417" s="9"/>
      <c r="D417" s="9"/>
      <c r="E417" s="9"/>
      <c r="F417" s="9"/>
      <c r="G417" s="9"/>
      <c r="H417" s="9"/>
    </row>
    <row r="418" spans="2:8" ht="24" customHeight="1" x14ac:dyDescent="0.55000000000000004">
      <c r="B418" s="9"/>
      <c r="C418" s="9"/>
      <c r="D418" s="9"/>
      <c r="E418" s="9"/>
      <c r="F418" s="9"/>
      <c r="G418" s="9"/>
      <c r="H418" s="9"/>
    </row>
    <row r="419" spans="2:8" ht="24" customHeight="1" x14ac:dyDescent="0.55000000000000004">
      <c r="B419" s="9"/>
      <c r="C419" s="9"/>
      <c r="D419" s="9"/>
      <c r="E419" s="9"/>
      <c r="F419" s="9"/>
      <c r="G419" s="9"/>
      <c r="H419" s="9"/>
    </row>
    <row r="420" spans="2:8" ht="24" customHeight="1" x14ac:dyDescent="0.55000000000000004">
      <c r="B420" s="9"/>
      <c r="C420" s="9"/>
      <c r="D420" s="9"/>
      <c r="E420" s="9"/>
      <c r="F420" s="9"/>
      <c r="G420" s="9"/>
      <c r="H420" s="9"/>
    </row>
    <row r="421" spans="2:8" ht="24" customHeight="1" x14ac:dyDescent="0.55000000000000004">
      <c r="B421" s="9"/>
      <c r="C421" s="9"/>
      <c r="D421" s="9"/>
      <c r="E421" s="9"/>
      <c r="F421" s="9"/>
      <c r="G421" s="9"/>
      <c r="H421" s="9"/>
    </row>
    <row r="422" spans="2:8" ht="24" customHeight="1" x14ac:dyDescent="0.55000000000000004">
      <c r="B422" s="9"/>
      <c r="C422" s="9"/>
      <c r="D422" s="9"/>
      <c r="E422" s="9"/>
      <c r="F422" s="9"/>
      <c r="G422" s="9"/>
      <c r="H422" s="9"/>
    </row>
    <row r="423" spans="2:8" ht="24" customHeight="1" x14ac:dyDescent="0.55000000000000004">
      <c r="B423" s="9"/>
      <c r="C423" s="9"/>
      <c r="D423" s="9"/>
      <c r="E423" s="9"/>
      <c r="F423" s="9"/>
      <c r="G423" s="9"/>
      <c r="H423" s="9"/>
    </row>
    <row r="424" spans="2:8" ht="24" customHeight="1" x14ac:dyDescent="0.55000000000000004">
      <c r="B424" s="9"/>
      <c r="C424" s="9"/>
      <c r="D424" s="9"/>
      <c r="E424" s="9"/>
      <c r="F424" s="9"/>
      <c r="G424" s="9"/>
      <c r="H424" s="9"/>
    </row>
    <row r="425" spans="2:8" ht="24" customHeight="1" x14ac:dyDescent="0.55000000000000004">
      <c r="B425" s="9"/>
      <c r="C425" s="9"/>
      <c r="D425" s="9"/>
      <c r="E425" s="9"/>
      <c r="F425" s="9"/>
      <c r="G425" s="9"/>
      <c r="H425" s="9"/>
    </row>
    <row r="426" spans="2:8" ht="24" customHeight="1" x14ac:dyDescent="0.55000000000000004">
      <c r="B426" s="9"/>
      <c r="C426" s="9"/>
      <c r="D426" s="9"/>
      <c r="E426" s="9"/>
      <c r="F426" s="9"/>
      <c r="G426" s="9"/>
      <c r="H426" s="9"/>
    </row>
    <row r="427" spans="2:8" ht="24" customHeight="1" x14ac:dyDescent="0.55000000000000004">
      <c r="B427" s="9"/>
      <c r="C427" s="9"/>
      <c r="D427" s="9"/>
      <c r="E427" s="9"/>
      <c r="F427" s="9"/>
      <c r="G427" s="9"/>
      <c r="H427" s="9"/>
    </row>
    <row r="428" spans="2:8" ht="24" customHeight="1" x14ac:dyDescent="0.55000000000000004">
      <c r="B428" s="9"/>
      <c r="C428" s="9"/>
      <c r="D428" s="9"/>
      <c r="E428" s="9"/>
      <c r="F428" s="9"/>
      <c r="G428" s="9"/>
      <c r="H428" s="9"/>
    </row>
    <row r="429" spans="2:8" ht="24" customHeight="1" x14ac:dyDescent="0.55000000000000004">
      <c r="B429" s="9"/>
      <c r="C429" s="9"/>
      <c r="D429" s="9"/>
      <c r="E429" s="9"/>
      <c r="F429" s="9"/>
      <c r="G429" s="9"/>
      <c r="H429" s="9"/>
    </row>
    <row r="430" spans="2:8" ht="24" customHeight="1" x14ac:dyDescent="0.55000000000000004">
      <c r="B430" s="9"/>
      <c r="C430" s="9"/>
      <c r="D430" s="9"/>
      <c r="E430" s="9"/>
      <c r="F430" s="9"/>
      <c r="G430" s="9"/>
      <c r="H430" s="9"/>
    </row>
    <row r="431" spans="2:8" ht="24" customHeight="1" x14ac:dyDescent="0.55000000000000004">
      <c r="B431" s="9"/>
      <c r="C431" s="9"/>
      <c r="D431" s="9"/>
      <c r="E431" s="9"/>
      <c r="F431" s="9"/>
      <c r="G431" s="9"/>
      <c r="H431" s="9"/>
    </row>
    <row r="432" spans="2:8" ht="24" customHeight="1" x14ac:dyDescent="0.55000000000000004">
      <c r="B432" s="9"/>
      <c r="C432" s="9"/>
      <c r="D432" s="9"/>
      <c r="E432" s="9"/>
      <c r="F432" s="9"/>
      <c r="G432" s="9"/>
      <c r="H432" s="9"/>
    </row>
    <row r="433" spans="2:8" ht="24" customHeight="1" x14ac:dyDescent="0.55000000000000004">
      <c r="B433" s="9"/>
      <c r="C433" s="9"/>
      <c r="D433" s="9"/>
      <c r="E433" s="9"/>
      <c r="F433" s="9"/>
      <c r="G433" s="9"/>
      <c r="H433" s="9"/>
    </row>
    <row r="434" spans="2:8" ht="24" customHeight="1" x14ac:dyDescent="0.55000000000000004">
      <c r="B434" s="9"/>
      <c r="C434" s="9"/>
      <c r="D434" s="9"/>
      <c r="E434" s="9"/>
      <c r="F434" s="9"/>
      <c r="G434" s="9"/>
      <c r="H434" s="9"/>
    </row>
    <row r="435" spans="2:8" ht="24" customHeight="1" x14ac:dyDescent="0.55000000000000004">
      <c r="B435" s="9"/>
      <c r="C435" s="9"/>
      <c r="D435" s="9"/>
      <c r="E435" s="9"/>
      <c r="F435" s="9"/>
      <c r="G435" s="9"/>
      <c r="H435" s="9"/>
    </row>
    <row r="436" spans="2:8" ht="24" customHeight="1" x14ac:dyDescent="0.55000000000000004">
      <c r="B436" s="9"/>
      <c r="C436" s="9"/>
      <c r="D436" s="9"/>
      <c r="E436" s="9"/>
      <c r="F436" s="9"/>
      <c r="G436" s="9"/>
      <c r="H436" s="9"/>
    </row>
    <row r="437" spans="2:8" ht="24" customHeight="1" x14ac:dyDescent="0.55000000000000004">
      <c r="B437" s="9"/>
      <c r="C437" s="9"/>
      <c r="D437" s="9"/>
      <c r="E437" s="9"/>
      <c r="F437" s="9"/>
      <c r="G437" s="9"/>
      <c r="H437" s="9"/>
    </row>
    <row r="438" spans="2:8" ht="24" customHeight="1" x14ac:dyDescent="0.55000000000000004">
      <c r="B438" s="9"/>
      <c r="C438" s="9"/>
      <c r="D438" s="9"/>
      <c r="E438" s="9"/>
      <c r="F438" s="9"/>
      <c r="G438" s="9"/>
      <c r="H438" s="9"/>
    </row>
    <row r="439" spans="2:8" ht="24" customHeight="1" x14ac:dyDescent="0.55000000000000004">
      <c r="B439" s="9"/>
      <c r="C439" s="9"/>
      <c r="D439" s="9"/>
      <c r="E439" s="9"/>
      <c r="F439" s="9"/>
      <c r="G439" s="9"/>
      <c r="H439" s="9"/>
    </row>
    <row r="440" spans="2:8" ht="24" customHeight="1" x14ac:dyDescent="0.55000000000000004">
      <c r="B440" s="9"/>
      <c r="C440" s="9"/>
      <c r="D440" s="9"/>
      <c r="E440" s="9"/>
      <c r="F440" s="9"/>
      <c r="G440" s="9"/>
      <c r="H440" s="9"/>
    </row>
    <row r="441" spans="2:8" ht="24" customHeight="1" x14ac:dyDescent="0.55000000000000004">
      <c r="B441" s="9"/>
      <c r="C441" s="9"/>
      <c r="D441" s="9"/>
      <c r="E441" s="9"/>
      <c r="F441" s="9"/>
      <c r="G441" s="9"/>
      <c r="H441" s="9"/>
    </row>
    <row r="442" spans="2:8" ht="24" customHeight="1" x14ac:dyDescent="0.55000000000000004">
      <c r="B442" s="9"/>
      <c r="C442" s="9"/>
      <c r="D442" s="9"/>
      <c r="E442" s="9"/>
      <c r="F442" s="9"/>
      <c r="G442" s="9"/>
      <c r="H442" s="9"/>
    </row>
    <row r="443" spans="2:8" ht="24" customHeight="1" x14ac:dyDescent="0.55000000000000004">
      <c r="B443" s="9"/>
      <c r="C443" s="9"/>
      <c r="D443" s="9"/>
      <c r="E443" s="9"/>
      <c r="F443" s="9"/>
      <c r="G443" s="9"/>
      <c r="H443" s="9"/>
    </row>
    <row r="444" spans="2:8" ht="24" customHeight="1" x14ac:dyDescent="0.55000000000000004">
      <c r="B444" s="9"/>
      <c r="C444" s="9"/>
      <c r="D444" s="9"/>
      <c r="E444" s="9"/>
      <c r="F444" s="9"/>
      <c r="G444" s="9"/>
      <c r="H444" s="9"/>
    </row>
    <row r="445" spans="2:8" ht="24" customHeight="1" x14ac:dyDescent="0.55000000000000004">
      <c r="B445" s="9"/>
      <c r="C445" s="9"/>
      <c r="D445" s="9"/>
      <c r="E445" s="9"/>
      <c r="F445" s="9"/>
      <c r="G445" s="9"/>
      <c r="H445" s="9"/>
    </row>
    <row r="446" spans="2:8" ht="24" customHeight="1" x14ac:dyDescent="0.55000000000000004">
      <c r="B446" s="9"/>
      <c r="C446" s="9"/>
      <c r="D446" s="9"/>
      <c r="E446" s="9"/>
      <c r="F446" s="9"/>
      <c r="G446" s="9"/>
      <c r="H446" s="9"/>
    </row>
    <row r="447" spans="2:8" ht="24" customHeight="1" x14ac:dyDescent="0.55000000000000004">
      <c r="B447" s="9"/>
      <c r="C447" s="9"/>
      <c r="D447" s="9"/>
      <c r="E447" s="9"/>
      <c r="F447" s="9"/>
      <c r="G447" s="9"/>
      <c r="H447" s="9"/>
    </row>
    <row r="448" spans="2:8" ht="24" customHeight="1" x14ac:dyDescent="0.55000000000000004">
      <c r="B448" s="9"/>
      <c r="C448" s="9"/>
      <c r="D448" s="9"/>
      <c r="E448" s="9"/>
      <c r="F448" s="9"/>
      <c r="G448" s="9"/>
      <c r="H448" s="9"/>
    </row>
    <row r="449" spans="2:8" ht="24" customHeight="1" x14ac:dyDescent="0.55000000000000004">
      <c r="B449" s="9"/>
      <c r="C449" s="9"/>
      <c r="D449" s="9"/>
      <c r="E449" s="9"/>
      <c r="F449" s="9"/>
      <c r="G449" s="9"/>
      <c r="H449" s="9"/>
    </row>
    <row r="450" spans="2:8" ht="24" customHeight="1" x14ac:dyDescent="0.55000000000000004">
      <c r="B450" s="9"/>
      <c r="C450" s="9"/>
      <c r="D450" s="9"/>
      <c r="E450" s="9"/>
      <c r="F450" s="9"/>
      <c r="G450" s="9"/>
      <c r="H450" s="9"/>
    </row>
    <row r="451" spans="2:8" ht="24" customHeight="1" x14ac:dyDescent="0.55000000000000004">
      <c r="B451" s="9"/>
      <c r="C451" s="9"/>
      <c r="D451" s="9"/>
      <c r="E451" s="9"/>
      <c r="F451" s="9"/>
      <c r="G451" s="9"/>
      <c r="H451" s="9"/>
    </row>
    <row r="452" spans="2:8" ht="24" customHeight="1" x14ac:dyDescent="0.55000000000000004">
      <c r="B452" s="9"/>
      <c r="C452" s="9"/>
      <c r="D452" s="9"/>
      <c r="E452" s="9"/>
      <c r="F452" s="9"/>
      <c r="G452" s="9"/>
      <c r="H452" s="9"/>
    </row>
    <row r="453" spans="2:8" ht="24" customHeight="1" x14ac:dyDescent="0.55000000000000004">
      <c r="B453" s="9"/>
      <c r="C453" s="9"/>
      <c r="D453" s="9"/>
      <c r="E453" s="9"/>
      <c r="F453" s="9"/>
      <c r="G453" s="9"/>
      <c r="H453" s="9"/>
    </row>
    <row r="454" spans="2:8" ht="24" customHeight="1" x14ac:dyDescent="0.55000000000000004">
      <c r="B454" s="9"/>
      <c r="C454" s="9"/>
      <c r="D454" s="9"/>
      <c r="E454" s="9"/>
      <c r="F454" s="9"/>
      <c r="G454" s="9"/>
      <c r="H454" s="9"/>
    </row>
    <row r="455" spans="2:8" ht="24" customHeight="1" x14ac:dyDescent="0.55000000000000004">
      <c r="B455" s="9"/>
      <c r="C455" s="9"/>
      <c r="D455" s="9"/>
      <c r="E455" s="9"/>
      <c r="F455" s="9"/>
      <c r="G455" s="9"/>
      <c r="H455" s="9"/>
    </row>
    <row r="456" spans="2:8" ht="24" customHeight="1" x14ac:dyDescent="0.55000000000000004">
      <c r="B456" s="9"/>
      <c r="C456" s="9"/>
      <c r="D456" s="9"/>
      <c r="E456" s="9"/>
      <c r="F456" s="9"/>
      <c r="G456" s="9"/>
      <c r="H456" s="9"/>
    </row>
    <row r="457" spans="2:8" ht="24" customHeight="1" x14ac:dyDescent="0.55000000000000004">
      <c r="B457" s="9"/>
      <c r="C457" s="9"/>
      <c r="D457" s="9"/>
      <c r="E457" s="9"/>
      <c r="F457" s="9"/>
      <c r="G457" s="9"/>
      <c r="H457" s="9"/>
    </row>
    <row r="458" spans="2:8" ht="24" customHeight="1" x14ac:dyDescent="0.55000000000000004">
      <c r="B458" s="9"/>
      <c r="C458" s="9"/>
      <c r="D458" s="9"/>
      <c r="E458" s="9"/>
      <c r="F458" s="9"/>
      <c r="G458" s="9"/>
      <c r="H458" s="9"/>
    </row>
    <row r="459" spans="2:8" ht="24" customHeight="1" x14ac:dyDescent="0.55000000000000004">
      <c r="B459" s="9"/>
      <c r="C459" s="9"/>
      <c r="D459" s="9"/>
      <c r="E459" s="9"/>
      <c r="F459" s="9"/>
      <c r="G459" s="9"/>
      <c r="H459" s="9"/>
    </row>
    <row r="460" spans="2:8" ht="24" customHeight="1" x14ac:dyDescent="0.55000000000000004">
      <c r="B460" s="9"/>
      <c r="C460" s="9"/>
      <c r="D460" s="9"/>
      <c r="E460" s="9"/>
      <c r="F460" s="9"/>
      <c r="G460" s="9"/>
      <c r="H460" s="9"/>
    </row>
    <row r="461" spans="2:8" ht="24" customHeight="1" x14ac:dyDescent="0.55000000000000004">
      <c r="B461" s="9"/>
      <c r="C461" s="9"/>
      <c r="D461" s="9"/>
      <c r="E461" s="9"/>
      <c r="F461" s="9"/>
      <c r="G461" s="9"/>
      <c r="H461" s="9"/>
    </row>
    <row r="462" spans="2:8" ht="24" customHeight="1" x14ac:dyDescent="0.55000000000000004">
      <c r="B462" s="9"/>
      <c r="C462" s="9"/>
      <c r="D462" s="9"/>
      <c r="E462" s="9"/>
      <c r="F462" s="9"/>
      <c r="G462" s="9"/>
      <c r="H462" s="9"/>
    </row>
    <row r="463" spans="2:8" ht="24" customHeight="1" x14ac:dyDescent="0.55000000000000004">
      <c r="B463" s="9"/>
      <c r="C463" s="9"/>
      <c r="D463" s="9"/>
      <c r="E463" s="9"/>
      <c r="F463" s="9"/>
      <c r="G463" s="9"/>
      <c r="H463" s="9"/>
    </row>
    <row r="464" spans="2:8" ht="24" customHeight="1" x14ac:dyDescent="0.55000000000000004">
      <c r="B464" s="9"/>
      <c r="C464" s="9"/>
      <c r="D464" s="9"/>
      <c r="E464" s="9"/>
      <c r="F464" s="9"/>
      <c r="G464" s="9"/>
      <c r="H464" s="9"/>
    </row>
    <row r="465" spans="2:8" ht="24" customHeight="1" x14ac:dyDescent="0.55000000000000004">
      <c r="B465" s="9"/>
      <c r="C465" s="9"/>
      <c r="D465" s="9"/>
      <c r="E465" s="9"/>
      <c r="F465" s="9"/>
      <c r="G465" s="9"/>
      <c r="H465" s="9"/>
    </row>
    <row r="466" spans="2:8" ht="24" customHeight="1" x14ac:dyDescent="0.55000000000000004">
      <c r="B466" s="9"/>
      <c r="C466" s="9"/>
      <c r="D466" s="9"/>
      <c r="E466" s="9"/>
      <c r="F466" s="9"/>
      <c r="G466" s="9"/>
      <c r="H466" s="9"/>
    </row>
    <row r="467" spans="2:8" ht="24" customHeight="1" x14ac:dyDescent="0.55000000000000004">
      <c r="B467" s="9"/>
      <c r="C467" s="9"/>
      <c r="D467" s="9"/>
      <c r="E467" s="9"/>
      <c r="F467" s="9"/>
      <c r="G467" s="9"/>
      <c r="H467" s="9"/>
    </row>
    <row r="468" spans="2:8" ht="24" customHeight="1" x14ac:dyDescent="0.55000000000000004">
      <c r="B468" s="9"/>
      <c r="C468" s="9"/>
      <c r="D468" s="9"/>
      <c r="E468" s="9"/>
      <c r="F468" s="9"/>
      <c r="G468" s="9"/>
      <c r="H468" s="9"/>
    </row>
    <row r="469" spans="2:8" ht="24" customHeight="1" x14ac:dyDescent="0.55000000000000004">
      <c r="B469" s="9"/>
      <c r="C469" s="9"/>
      <c r="D469" s="9"/>
      <c r="E469" s="9"/>
      <c r="F469" s="9"/>
      <c r="G469" s="9"/>
      <c r="H469" s="9"/>
    </row>
    <row r="470" spans="2:8" ht="24" customHeight="1" x14ac:dyDescent="0.55000000000000004">
      <c r="B470" s="9"/>
      <c r="C470" s="9"/>
      <c r="D470" s="9"/>
      <c r="E470" s="9"/>
      <c r="F470" s="9"/>
      <c r="G470" s="9"/>
      <c r="H470" s="9"/>
    </row>
    <row r="471" spans="2:8" ht="24" customHeight="1" x14ac:dyDescent="0.55000000000000004">
      <c r="B471" s="9"/>
      <c r="C471" s="9"/>
      <c r="D471" s="9"/>
      <c r="E471" s="9"/>
      <c r="F471" s="9"/>
      <c r="G471" s="9"/>
      <c r="H471" s="9"/>
    </row>
    <row r="472" spans="2:8" ht="24" customHeight="1" x14ac:dyDescent="0.55000000000000004">
      <c r="B472" s="9"/>
      <c r="C472" s="9"/>
      <c r="D472" s="9"/>
      <c r="E472" s="9"/>
      <c r="F472" s="9"/>
      <c r="G472" s="9"/>
      <c r="H472" s="9"/>
    </row>
    <row r="473" spans="2:8" ht="24" customHeight="1" x14ac:dyDescent="0.55000000000000004">
      <c r="B473" s="9"/>
      <c r="C473" s="9"/>
      <c r="D473" s="9"/>
      <c r="E473" s="9"/>
      <c r="F473" s="9"/>
      <c r="G473" s="9"/>
      <c r="H473" s="9"/>
    </row>
    <row r="474" spans="2:8" ht="24" customHeight="1" x14ac:dyDescent="0.55000000000000004">
      <c r="B474" s="9"/>
      <c r="C474" s="9"/>
      <c r="D474" s="9"/>
      <c r="E474" s="9"/>
      <c r="F474" s="9"/>
      <c r="G474" s="9"/>
      <c r="H474" s="9"/>
    </row>
    <row r="475" spans="2:8" ht="24" customHeight="1" x14ac:dyDescent="0.55000000000000004">
      <c r="B475" s="9"/>
      <c r="C475" s="9"/>
      <c r="D475" s="9"/>
      <c r="E475" s="9"/>
      <c r="F475" s="9"/>
      <c r="G475" s="9"/>
      <c r="H475" s="9"/>
    </row>
    <row r="476" spans="2:8" ht="24" customHeight="1" x14ac:dyDescent="0.55000000000000004">
      <c r="B476" s="9"/>
      <c r="G476" s="9"/>
      <c r="H476" s="9"/>
    </row>
    <row r="477" spans="2:8" ht="24" customHeight="1" x14ac:dyDescent="0.55000000000000004">
      <c r="B477" s="9"/>
      <c r="G477" s="9"/>
      <c r="H477" s="9"/>
    </row>
    <row r="478" spans="2:8" ht="24" customHeight="1" x14ac:dyDescent="0.55000000000000004">
      <c r="B478" s="9"/>
      <c r="G478" s="9"/>
      <c r="H478" s="9"/>
    </row>
    <row r="479" spans="2:8" ht="24" customHeight="1" x14ac:dyDescent="0.55000000000000004">
      <c r="G479" s="9"/>
      <c r="H479" s="9"/>
    </row>
    <row r="480" spans="2:8" ht="24" customHeight="1" x14ac:dyDescent="0.55000000000000004">
      <c r="G480" s="9"/>
      <c r="H480" s="9"/>
    </row>
    <row r="481" spans="7:8" ht="24" customHeight="1" x14ac:dyDescent="0.55000000000000004">
      <c r="G481" s="9"/>
      <c r="H481" s="9"/>
    </row>
    <row r="482" spans="7:8" ht="24" customHeight="1" x14ac:dyDescent="0.55000000000000004">
      <c r="G482" s="9"/>
      <c r="H482" s="9"/>
    </row>
    <row r="483" spans="7:8" ht="24" customHeight="1" x14ac:dyDescent="0.55000000000000004">
      <c r="G483" s="9"/>
      <c r="H483" s="9"/>
    </row>
    <row r="484" spans="7:8" ht="24" customHeight="1" x14ac:dyDescent="0.55000000000000004">
      <c r="G484" s="9"/>
      <c r="H484" s="9"/>
    </row>
    <row r="485" spans="7:8" ht="24" customHeight="1" x14ac:dyDescent="0.55000000000000004">
      <c r="G485" s="9"/>
      <c r="H485" s="9"/>
    </row>
    <row r="486" spans="7:8" ht="24" customHeight="1" x14ac:dyDescent="0.55000000000000004">
      <c r="G486" s="9"/>
      <c r="H486" s="9"/>
    </row>
    <row r="487" spans="7:8" ht="24" customHeight="1" x14ac:dyDescent="0.55000000000000004">
      <c r="G487" s="9"/>
      <c r="H487" s="9"/>
    </row>
    <row r="488" spans="7:8" ht="24" customHeight="1" x14ac:dyDescent="0.55000000000000004">
      <c r="G488" s="9"/>
      <c r="H488" s="9"/>
    </row>
    <row r="489" spans="7:8" ht="24" customHeight="1" x14ac:dyDescent="0.55000000000000004">
      <c r="G489" s="9"/>
      <c r="H489" s="9"/>
    </row>
    <row r="490" spans="7:8" ht="24" customHeight="1" x14ac:dyDescent="0.55000000000000004">
      <c r="G490" s="9"/>
      <c r="H490" s="9"/>
    </row>
    <row r="491" spans="7:8" ht="24" customHeight="1" x14ac:dyDescent="0.55000000000000004">
      <c r="G491" s="9"/>
      <c r="H491" s="9"/>
    </row>
    <row r="492" spans="7:8" ht="24" customHeight="1" x14ac:dyDescent="0.55000000000000004">
      <c r="G492" s="9"/>
      <c r="H492" s="9"/>
    </row>
    <row r="493" spans="7:8" ht="24" customHeight="1" x14ac:dyDescent="0.55000000000000004">
      <c r="G493" s="9"/>
      <c r="H493" s="9"/>
    </row>
  </sheetData>
  <mergeCells count="78">
    <mergeCell ref="Y10:Y14"/>
    <mergeCell ref="Z10:Z14"/>
    <mergeCell ref="AA10:AA14"/>
    <mergeCell ref="G11:L11"/>
    <mergeCell ref="M11:P11"/>
    <mergeCell ref="Q11:Q12"/>
    <mergeCell ref="R11:W11"/>
    <mergeCell ref="X11:X12"/>
    <mergeCell ref="G12:J12"/>
    <mergeCell ref="K12:L12"/>
    <mergeCell ref="M12:N12"/>
    <mergeCell ref="O12:P12"/>
    <mergeCell ref="R12:S12"/>
    <mergeCell ref="T12:U12"/>
    <mergeCell ref="V12:W12"/>
    <mergeCell ref="G13:H13"/>
    <mergeCell ref="B10:B14"/>
    <mergeCell ref="C10:C14"/>
    <mergeCell ref="D10:F14"/>
    <mergeCell ref="G10:Q10"/>
    <mergeCell ref="R10:X10"/>
    <mergeCell ref="R13:S13"/>
    <mergeCell ref="T13:U13"/>
    <mergeCell ref="V13:W13"/>
    <mergeCell ref="X13:X14"/>
    <mergeCell ref="I13:J13"/>
    <mergeCell ref="K13:L13"/>
    <mergeCell ref="M13:N13"/>
    <mergeCell ref="O13:P13"/>
    <mergeCell ref="Q13:Q14"/>
    <mergeCell ref="C127:E127"/>
    <mergeCell ref="G127:H127"/>
    <mergeCell ref="C129:E129"/>
    <mergeCell ref="G130:H130"/>
    <mergeCell ref="C123:E123"/>
    <mergeCell ref="C124:E124"/>
    <mergeCell ref="G124:H124"/>
    <mergeCell ref="G125:H125"/>
    <mergeCell ref="C126:E126"/>
    <mergeCell ref="G126:H126"/>
    <mergeCell ref="C122:E122"/>
    <mergeCell ref="G122:H122"/>
    <mergeCell ref="L107:M107"/>
    <mergeCell ref="N107:O107"/>
    <mergeCell ref="R107:U107"/>
    <mergeCell ref="G109:J109"/>
    <mergeCell ref="M109:P109"/>
    <mergeCell ref="R109:U109"/>
    <mergeCell ref="G119:H119"/>
    <mergeCell ref="C120:E120"/>
    <mergeCell ref="G120:H120"/>
    <mergeCell ref="C121:E121"/>
    <mergeCell ref="G121:H121"/>
    <mergeCell ref="R104:U104"/>
    <mergeCell ref="L105:M105"/>
    <mergeCell ref="N105:O105"/>
    <mergeCell ref="R105:U105"/>
    <mergeCell ref="L106:M106"/>
    <mergeCell ref="N106:O106"/>
    <mergeCell ref="R106:U106"/>
    <mergeCell ref="L102:M102"/>
    <mergeCell ref="N102:O102"/>
    <mergeCell ref="L103:M103"/>
    <mergeCell ref="N103:O103"/>
    <mergeCell ref="L104:M104"/>
    <mergeCell ref="N104:O104"/>
    <mergeCell ref="L101:M101"/>
    <mergeCell ref="N101:O101"/>
    <mergeCell ref="F99:K99"/>
    <mergeCell ref="L99:Q99"/>
    <mergeCell ref="L100:M100"/>
    <mergeCell ref="N100:O100"/>
    <mergeCell ref="P100:Q100"/>
    <mergeCell ref="B4:M4"/>
    <mergeCell ref="B5:M5"/>
    <mergeCell ref="B6:M6"/>
    <mergeCell ref="B7:M7"/>
    <mergeCell ref="B8:M8"/>
  </mergeCells>
  <pageMargins left="0.39370078740157483" right="0.39370078740157483" top="0.39370078740157483" bottom="0.39370078740157483" header="0.19685039370078741" footer="0.19685039370078741"/>
  <pageSetup paperSize="9" scale="75" orientation="landscape" r:id="rId1"/>
  <headerFooter scaleWithDoc="0"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5:AI98"/>
  <sheetViews>
    <sheetView tabSelected="1" topLeftCell="A43" workbookViewId="0">
      <selection activeCell="P53" sqref="P53"/>
    </sheetView>
  </sheetViews>
  <sheetFormatPr defaultColWidth="9" defaultRowHeight="24" x14ac:dyDescent="0.55000000000000004"/>
  <cols>
    <col min="1" max="1" width="9" style="15"/>
    <col min="2" max="2" width="5.375" style="16" customWidth="1"/>
    <col min="3" max="3" width="18.125" style="16" customWidth="1"/>
    <col min="4" max="4" width="5.375" style="20" customWidth="1"/>
    <col min="5" max="5" width="12.375" style="15" customWidth="1"/>
    <col min="6" max="6" width="10.125" style="15" customWidth="1"/>
    <col min="7" max="7" width="8.125" style="15" customWidth="1"/>
    <col min="8" max="8" width="8.625" style="15" customWidth="1"/>
    <col min="9" max="12" width="8.375" style="15" customWidth="1"/>
    <col min="13" max="14" width="11.375" style="15" customWidth="1"/>
    <col min="15" max="16" width="13.125" style="15" customWidth="1"/>
    <col min="17" max="18" width="13.875" style="15" customWidth="1"/>
    <col min="19" max="20" width="12.625" style="15" customWidth="1"/>
    <col min="21" max="21" width="12.5" style="15" customWidth="1"/>
    <col min="22" max="16384" width="9" style="15"/>
  </cols>
  <sheetData>
    <row r="5" spans="2:35" x14ac:dyDescent="0.55000000000000004">
      <c r="B5" s="278" t="s">
        <v>57</v>
      </c>
      <c r="C5" s="278"/>
      <c r="D5" s="278"/>
      <c r="E5" s="278"/>
      <c r="F5" s="278"/>
      <c r="G5" s="278"/>
      <c r="H5" s="278"/>
      <c r="I5" s="278"/>
      <c r="J5" s="278"/>
      <c r="K5" s="278"/>
      <c r="L5" s="278"/>
      <c r="M5" s="278"/>
      <c r="N5" s="278"/>
      <c r="O5" s="278"/>
      <c r="P5" s="278"/>
      <c r="Q5" s="278"/>
      <c r="R5" s="278"/>
      <c r="S5" s="278"/>
      <c r="T5" s="278"/>
      <c r="U5" s="278"/>
    </row>
    <row r="6" spans="2:35" x14ac:dyDescent="0.55000000000000004">
      <c r="B6" s="278" t="s">
        <v>403</v>
      </c>
      <c r="C6" s="278"/>
      <c r="D6" s="278"/>
      <c r="E6" s="278"/>
      <c r="F6" s="278"/>
      <c r="G6" s="278"/>
      <c r="H6" s="278"/>
      <c r="I6" s="278"/>
      <c r="J6" s="278"/>
      <c r="K6" s="278"/>
      <c r="L6" s="278"/>
      <c r="M6" s="278"/>
      <c r="N6" s="278"/>
      <c r="O6" s="278"/>
      <c r="P6" s="278"/>
      <c r="Q6" s="278"/>
      <c r="R6" s="278"/>
      <c r="S6" s="278"/>
      <c r="T6" s="278"/>
      <c r="U6" s="278"/>
    </row>
    <row r="7" spans="2:35" x14ac:dyDescent="0.55000000000000004">
      <c r="B7" s="279" t="s">
        <v>400</v>
      </c>
      <c r="C7" s="279"/>
      <c r="D7" s="279"/>
      <c r="E7" s="279"/>
      <c r="F7" s="279"/>
      <c r="G7" s="279"/>
      <c r="H7" s="279"/>
      <c r="I7" s="279"/>
      <c r="J7" s="279"/>
      <c r="K7" s="279"/>
      <c r="L7" s="279"/>
      <c r="M7" s="279"/>
      <c r="N7" s="279"/>
      <c r="O7" s="279"/>
      <c r="P7" s="279"/>
      <c r="Q7" s="279"/>
      <c r="R7" s="279"/>
      <c r="S7" s="279"/>
      <c r="T7" s="279"/>
      <c r="U7" s="279"/>
    </row>
    <row r="8" spans="2:35" x14ac:dyDescent="0.55000000000000004">
      <c r="B8" s="279" t="s">
        <v>402</v>
      </c>
      <c r="C8" s="279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  <c r="P8" s="279"/>
      <c r="Q8" s="279"/>
      <c r="R8" s="279"/>
      <c r="S8" s="279"/>
      <c r="T8" s="279"/>
      <c r="U8" s="279"/>
    </row>
    <row r="9" spans="2:35" x14ac:dyDescent="0.55000000000000004">
      <c r="B9" s="279" t="s">
        <v>50</v>
      </c>
      <c r="C9" s="279"/>
      <c r="D9" s="279"/>
      <c r="E9" s="279"/>
      <c r="F9" s="279"/>
      <c r="G9" s="279"/>
      <c r="H9" s="279"/>
      <c r="I9" s="279"/>
      <c r="J9" s="279"/>
      <c r="K9" s="279"/>
      <c r="L9" s="279"/>
      <c r="M9" s="279"/>
      <c r="N9" s="279"/>
      <c r="O9" s="279"/>
      <c r="P9" s="279"/>
      <c r="Q9" s="279"/>
      <c r="R9" s="279"/>
      <c r="S9" s="279"/>
      <c r="T9" s="279"/>
      <c r="U9" s="279"/>
    </row>
    <row r="10" spans="2:35" x14ac:dyDescent="0.55000000000000004"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</row>
    <row r="11" spans="2:35" s="3" customFormat="1" ht="21" customHeight="1" x14ac:dyDescent="0.55000000000000004">
      <c r="B11" s="280" t="s">
        <v>58</v>
      </c>
      <c r="C11" s="280" t="s">
        <v>59</v>
      </c>
      <c r="D11" s="280" t="s">
        <v>2</v>
      </c>
      <c r="E11" s="280"/>
      <c r="F11" s="280"/>
      <c r="G11" s="281" t="s">
        <v>404</v>
      </c>
      <c r="H11" s="281"/>
      <c r="I11" s="281"/>
      <c r="J11" s="281"/>
      <c r="K11" s="281"/>
      <c r="L11" s="281"/>
      <c r="M11" s="281"/>
      <c r="N11" s="281"/>
      <c r="O11" s="281"/>
      <c r="P11" s="281" t="s">
        <v>405</v>
      </c>
      <c r="Q11" s="281"/>
      <c r="R11" s="281"/>
      <c r="S11" s="281"/>
      <c r="T11" s="281"/>
      <c r="U11" s="281"/>
      <c r="V11" s="281"/>
      <c r="W11" s="281"/>
      <c r="X11" s="281"/>
      <c r="Y11" s="283" t="s">
        <v>406</v>
      </c>
      <c r="Z11" s="284"/>
      <c r="AA11" s="284"/>
      <c r="AB11" s="284"/>
      <c r="AC11" s="284"/>
      <c r="AD11" s="284"/>
      <c r="AE11" s="284"/>
      <c r="AF11" s="284"/>
      <c r="AG11" s="285"/>
      <c r="AH11" s="286" t="s">
        <v>39</v>
      </c>
      <c r="AI11" s="286" t="s">
        <v>61</v>
      </c>
    </row>
    <row r="12" spans="2:35" x14ac:dyDescent="0.55000000000000004">
      <c r="B12" s="280"/>
      <c r="C12" s="280"/>
      <c r="D12" s="280"/>
      <c r="E12" s="280"/>
      <c r="F12" s="280"/>
      <c r="G12" s="289" t="s">
        <v>407</v>
      </c>
      <c r="H12" s="290"/>
      <c r="I12" s="290"/>
      <c r="J12" s="291"/>
      <c r="K12" s="282" t="s">
        <v>408</v>
      </c>
      <c r="L12" s="282"/>
      <c r="M12" s="282" t="s">
        <v>409</v>
      </c>
      <c r="N12" s="282"/>
      <c r="O12" s="78" t="s">
        <v>404</v>
      </c>
      <c r="P12" s="289" t="s">
        <v>407</v>
      </c>
      <c r="Q12" s="290"/>
      <c r="R12" s="290"/>
      <c r="S12" s="291"/>
      <c r="T12" s="282" t="s">
        <v>408</v>
      </c>
      <c r="U12" s="282"/>
      <c r="V12" s="282" t="s">
        <v>409</v>
      </c>
      <c r="W12" s="282"/>
      <c r="X12" s="78" t="s">
        <v>405</v>
      </c>
      <c r="Y12" s="289" t="s">
        <v>407</v>
      </c>
      <c r="Z12" s="290"/>
      <c r="AA12" s="290"/>
      <c r="AB12" s="291"/>
      <c r="AC12" s="282" t="s">
        <v>408</v>
      </c>
      <c r="AD12" s="282"/>
      <c r="AE12" s="282" t="s">
        <v>409</v>
      </c>
      <c r="AF12" s="282"/>
      <c r="AG12" s="280" t="s">
        <v>60</v>
      </c>
      <c r="AH12" s="287"/>
      <c r="AI12" s="287"/>
    </row>
    <row r="13" spans="2:35" x14ac:dyDescent="0.55000000000000004">
      <c r="B13" s="280"/>
      <c r="C13" s="280"/>
      <c r="D13" s="280"/>
      <c r="E13" s="280"/>
      <c r="F13" s="280"/>
      <c r="G13" s="282" t="s">
        <v>410</v>
      </c>
      <c r="H13" s="282"/>
      <c r="I13" s="282" t="s">
        <v>411</v>
      </c>
      <c r="J13" s="282"/>
      <c r="K13" s="282" t="s">
        <v>412</v>
      </c>
      <c r="L13" s="282"/>
      <c r="M13" s="282" t="s">
        <v>413</v>
      </c>
      <c r="N13" s="282"/>
      <c r="O13" s="78" t="s">
        <v>60</v>
      </c>
      <c r="P13" s="282" t="s">
        <v>410</v>
      </c>
      <c r="Q13" s="282"/>
      <c r="R13" s="282" t="s">
        <v>411</v>
      </c>
      <c r="S13" s="282"/>
      <c r="T13" s="282" t="s">
        <v>412</v>
      </c>
      <c r="U13" s="282"/>
      <c r="V13" s="282" t="s">
        <v>413</v>
      </c>
      <c r="W13" s="282"/>
      <c r="X13" s="78" t="s">
        <v>60</v>
      </c>
      <c r="Y13" s="282" t="s">
        <v>410</v>
      </c>
      <c r="Z13" s="282"/>
      <c r="AA13" s="282" t="s">
        <v>411</v>
      </c>
      <c r="AB13" s="282"/>
      <c r="AC13" s="282" t="s">
        <v>412</v>
      </c>
      <c r="AD13" s="282"/>
      <c r="AE13" s="282" t="s">
        <v>413</v>
      </c>
      <c r="AF13" s="282"/>
      <c r="AG13" s="280"/>
      <c r="AH13" s="287"/>
      <c r="AI13" s="287"/>
    </row>
    <row r="14" spans="2:35" x14ac:dyDescent="0.55000000000000004">
      <c r="B14" s="280"/>
      <c r="C14" s="280"/>
      <c r="D14" s="280"/>
      <c r="E14" s="280"/>
      <c r="F14" s="280"/>
      <c r="G14" s="79">
        <v>0.3</v>
      </c>
      <c r="H14" s="79">
        <v>1</v>
      </c>
      <c r="I14" s="79">
        <v>0.4</v>
      </c>
      <c r="J14" s="79">
        <v>1</v>
      </c>
      <c r="K14" s="79">
        <v>0.2</v>
      </c>
      <c r="L14" s="79">
        <v>1</v>
      </c>
      <c r="M14" s="79">
        <v>0.1</v>
      </c>
      <c r="N14" s="79">
        <v>1</v>
      </c>
      <c r="O14" s="79">
        <v>1</v>
      </c>
      <c r="P14" s="79">
        <v>0.3</v>
      </c>
      <c r="Q14" s="79">
        <v>1</v>
      </c>
      <c r="R14" s="79">
        <v>0.4</v>
      </c>
      <c r="S14" s="79">
        <v>1</v>
      </c>
      <c r="T14" s="79">
        <v>0.2</v>
      </c>
      <c r="U14" s="79">
        <v>1</v>
      </c>
      <c r="V14" s="79">
        <v>0.1</v>
      </c>
      <c r="W14" s="79">
        <v>1</v>
      </c>
      <c r="X14" s="79">
        <v>1</v>
      </c>
      <c r="Y14" s="79">
        <v>0.3</v>
      </c>
      <c r="Z14" s="79">
        <v>1</v>
      </c>
      <c r="AA14" s="79">
        <v>0.4</v>
      </c>
      <c r="AB14" s="79">
        <v>1</v>
      </c>
      <c r="AC14" s="79">
        <v>0.2</v>
      </c>
      <c r="AD14" s="79">
        <v>1</v>
      </c>
      <c r="AE14" s="79">
        <v>0.1</v>
      </c>
      <c r="AF14" s="79">
        <v>1</v>
      </c>
      <c r="AG14" s="79">
        <v>1</v>
      </c>
      <c r="AH14" s="288"/>
      <c r="AI14" s="288"/>
    </row>
    <row r="15" spans="2:35" ht="22.5" customHeight="1" x14ac:dyDescent="0.55000000000000004">
      <c r="B15" s="21">
        <v>1</v>
      </c>
      <c r="C15" s="28">
        <v>64107301081</v>
      </c>
      <c r="D15" s="29" t="s">
        <v>3</v>
      </c>
      <c r="E15" s="30" t="s">
        <v>215</v>
      </c>
      <c r="F15" s="31" t="s">
        <v>216</v>
      </c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8"/>
      <c r="T15" s="27"/>
      <c r="U15" s="27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</row>
    <row r="16" spans="2:35" ht="22.5" customHeight="1" x14ac:dyDescent="0.55000000000000004">
      <c r="B16" s="21">
        <v>2</v>
      </c>
      <c r="C16" s="22">
        <v>64107301082</v>
      </c>
      <c r="D16" s="25" t="s">
        <v>3</v>
      </c>
      <c r="E16" s="23" t="s">
        <v>62</v>
      </c>
      <c r="F16" s="24" t="s">
        <v>63</v>
      </c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</row>
    <row r="17" spans="2:35" x14ac:dyDescent="0.55000000000000004">
      <c r="B17" s="21">
        <v>3</v>
      </c>
      <c r="C17" s="22">
        <v>64107301083</v>
      </c>
      <c r="D17" s="25" t="s">
        <v>3</v>
      </c>
      <c r="E17" s="23" t="s">
        <v>64</v>
      </c>
      <c r="F17" s="24" t="s">
        <v>65</v>
      </c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</row>
    <row r="18" spans="2:35" x14ac:dyDescent="0.55000000000000004">
      <c r="B18" s="21">
        <v>4</v>
      </c>
      <c r="C18" s="22">
        <v>64107301084</v>
      </c>
      <c r="D18" s="25" t="s">
        <v>3</v>
      </c>
      <c r="E18" s="23" t="s">
        <v>66</v>
      </c>
      <c r="F18" s="24" t="s">
        <v>67</v>
      </c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</row>
    <row r="19" spans="2:35" x14ac:dyDescent="0.55000000000000004">
      <c r="B19" s="21">
        <v>5</v>
      </c>
      <c r="C19" s="22">
        <v>64107301085</v>
      </c>
      <c r="D19" s="25" t="s">
        <v>3</v>
      </c>
      <c r="E19" s="23" t="s">
        <v>68</v>
      </c>
      <c r="F19" s="24" t="s">
        <v>69</v>
      </c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</row>
    <row r="20" spans="2:35" x14ac:dyDescent="0.55000000000000004">
      <c r="B20" s="21">
        <v>6</v>
      </c>
      <c r="C20" s="22">
        <v>64107301086</v>
      </c>
      <c r="D20" s="25" t="s">
        <v>3</v>
      </c>
      <c r="E20" s="23" t="s">
        <v>70</v>
      </c>
      <c r="F20" s="24" t="s">
        <v>71</v>
      </c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</row>
    <row r="21" spans="2:35" x14ac:dyDescent="0.55000000000000004">
      <c r="B21" s="21">
        <v>7</v>
      </c>
      <c r="C21" s="22">
        <v>64107301087</v>
      </c>
      <c r="D21" s="25" t="s">
        <v>3</v>
      </c>
      <c r="E21" s="23" t="s">
        <v>72</v>
      </c>
      <c r="F21" s="24" t="s">
        <v>73</v>
      </c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</row>
    <row r="22" spans="2:35" x14ac:dyDescent="0.55000000000000004">
      <c r="B22" s="21">
        <v>8</v>
      </c>
      <c r="C22" s="22">
        <v>64107301088</v>
      </c>
      <c r="D22" s="25" t="s">
        <v>3</v>
      </c>
      <c r="E22" s="23" t="s">
        <v>74</v>
      </c>
      <c r="F22" s="24" t="s">
        <v>75</v>
      </c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</row>
    <row r="23" spans="2:35" x14ac:dyDescent="0.55000000000000004">
      <c r="B23" s="21">
        <v>9</v>
      </c>
      <c r="C23" s="22">
        <v>64107301089</v>
      </c>
      <c r="D23" s="25" t="s">
        <v>3</v>
      </c>
      <c r="E23" s="23" t="s">
        <v>76</v>
      </c>
      <c r="F23" s="24" t="s">
        <v>77</v>
      </c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</row>
    <row r="24" spans="2:35" x14ac:dyDescent="0.55000000000000004">
      <c r="B24" s="21">
        <v>10</v>
      </c>
      <c r="C24" s="22">
        <v>64107301090</v>
      </c>
      <c r="D24" s="25" t="s">
        <v>3</v>
      </c>
      <c r="E24" s="23" t="s">
        <v>78</v>
      </c>
      <c r="F24" s="24" t="s">
        <v>79</v>
      </c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</row>
    <row r="25" spans="2:35" x14ac:dyDescent="0.55000000000000004">
      <c r="B25" s="21">
        <v>11</v>
      </c>
      <c r="C25" s="22">
        <v>64107301091</v>
      </c>
      <c r="D25" s="25" t="s">
        <v>3</v>
      </c>
      <c r="E25" s="23" t="s">
        <v>80</v>
      </c>
      <c r="F25" s="24" t="s">
        <v>81</v>
      </c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</row>
    <row r="26" spans="2:35" x14ac:dyDescent="0.55000000000000004">
      <c r="B26" s="21">
        <v>12</v>
      </c>
      <c r="C26" s="22">
        <v>64107301092</v>
      </c>
      <c r="D26" s="25" t="s">
        <v>3</v>
      </c>
      <c r="E26" s="23" t="s">
        <v>82</v>
      </c>
      <c r="F26" s="24" t="s">
        <v>386</v>
      </c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</row>
    <row r="27" spans="2:35" x14ac:dyDescent="0.55000000000000004">
      <c r="B27" s="21">
        <v>13</v>
      </c>
      <c r="C27" s="22">
        <v>64107301093</v>
      </c>
      <c r="D27" s="25" t="s">
        <v>3</v>
      </c>
      <c r="E27" s="23" t="s">
        <v>83</v>
      </c>
      <c r="F27" s="24" t="s">
        <v>84</v>
      </c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</row>
    <row r="28" spans="2:35" x14ac:dyDescent="0.55000000000000004">
      <c r="B28" s="21">
        <v>14</v>
      </c>
      <c r="C28" s="22">
        <v>64107301094</v>
      </c>
      <c r="D28" s="25" t="s">
        <v>3</v>
      </c>
      <c r="E28" s="23" t="s">
        <v>85</v>
      </c>
      <c r="F28" s="24" t="s">
        <v>86</v>
      </c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</row>
    <row r="29" spans="2:35" x14ac:dyDescent="0.55000000000000004">
      <c r="B29" s="21">
        <v>15</v>
      </c>
      <c r="C29" s="22">
        <v>64107301095</v>
      </c>
      <c r="D29" s="25" t="s">
        <v>3</v>
      </c>
      <c r="E29" s="23" t="s">
        <v>87</v>
      </c>
      <c r="F29" s="24" t="s">
        <v>88</v>
      </c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</row>
    <row r="30" spans="2:35" x14ac:dyDescent="0.55000000000000004">
      <c r="B30" s="21">
        <v>16</v>
      </c>
      <c r="C30" s="22">
        <v>64107301096</v>
      </c>
      <c r="D30" s="25" t="s">
        <v>3</v>
      </c>
      <c r="E30" s="23" t="s">
        <v>89</v>
      </c>
      <c r="F30" s="24" t="s">
        <v>90</v>
      </c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</row>
    <row r="31" spans="2:35" x14ac:dyDescent="0.55000000000000004">
      <c r="B31" s="21">
        <v>17</v>
      </c>
      <c r="C31" s="22">
        <v>64107301097</v>
      </c>
      <c r="D31" s="25" t="s">
        <v>3</v>
      </c>
      <c r="E31" s="23" t="s">
        <v>91</v>
      </c>
      <c r="F31" s="24" t="s">
        <v>92</v>
      </c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</row>
    <row r="32" spans="2:35" x14ac:dyDescent="0.55000000000000004">
      <c r="B32" s="21">
        <v>18</v>
      </c>
      <c r="C32" s="22">
        <v>64107301098</v>
      </c>
      <c r="D32" s="25" t="s">
        <v>3</v>
      </c>
      <c r="E32" s="23" t="s">
        <v>93</v>
      </c>
      <c r="F32" s="24" t="s">
        <v>94</v>
      </c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</row>
    <row r="33" spans="2:35" x14ac:dyDescent="0.55000000000000004">
      <c r="B33" s="21">
        <v>19</v>
      </c>
      <c r="C33" s="22">
        <v>64107301099</v>
      </c>
      <c r="D33" s="25" t="s">
        <v>3</v>
      </c>
      <c r="E33" s="23" t="s">
        <v>95</v>
      </c>
      <c r="F33" s="24" t="s">
        <v>96</v>
      </c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</row>
    <row r="34" spans="2:35" x14ac:dyDescent="0.55000000000000004">
      <c r="B34" s="21">
        <v>20</v>
      </c>
      <c r="C34" s="22">
        <v>64107301100</v>
      </c>
      <c r="D34" s="25" t="s">
        <v>3</v>
      </c>
      <c r="E34" s="23" t="s">
        <v>97</v>
      </c>
      <c r="F34" s="24" t="s">
        <v>98</v>
      </c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</row>
    <row r="35" spans="2:35" x14ac:dyDescent="0.55000000000000004">
      <c r="B35" s="21">
        <v>21</v>
      </c>
      <c r="C35" s="22">
        <v>64107301101</v>
      </c>
      <c r="D35" s="25" t="s">
        <v>3</v>
      </c>
      <c r="E35" s="23" t="s">
        <v>99</v>
      </c>
      <c r="F35" s="24" t="s">
        <v>100</v>
      </c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</row>
    <row r="36" spans="2:35" x14ac:dyDescent="0.55000000000000004">
      <c r="B36" s="21">
        <v>22</v>
      </c>
      <c r="C36" s="22">
        <v>64107301102</v>
      </c>
      <c r="D36" s="25" t="s">
        <v>3</v>
      </c>
      <c r="E36" s="23" t="s">
        <v>101</v>
      </c>
      <c r="F36" s="24" t="s">
        <v>102</v>
      </c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</row>
    <row r="37" spans="2:35" x14ac:dyDescent="0.55000000000000004">
      <c r="B37" s="21">
        <v>23</v>
      </c>
      <c r="C37" s="22">
        <v>64107301103</v>
      </c>
      <c r="D37" s="25" t="s">
        <v>3</v>
      </c>
      <c r="E37" s="23" t="s">
        <v>103</v>
      </c>
      <c r="F37" s="24" t="s">
        <v>104</v>
      </c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</row>
    <row r="38" spans="2:35" x14ac:dyDescent="0.55000000000000004">
      <c r="B38" s="21">
        <v>24</v>
      </c>
      <c r="C38" s="22">
        <v>64107301104</v>
      </c>
      <c r="D38" s="25" t="s">
        <v>3</v>
      </c>
      <c r="E38" s="23" t="s">
        <v>105</v>
      </c>
      <c r="F38" s="24" t="s">
        <v>106</v>
      </c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</row>
    <row r="39" spans="2:35" x14ac:dyDescent="0.55000000000000004">
      <c r="B39" s="21">
        <v>25</v>
      </c>
      <c r="C39" s="22">
        <v>64107301105</v>
      </c>
      <c r="D39" s="25" t="s">
        <v>3</v>
      </c>
      <c r="E39" s="23" t="s">
        <v>107</v>
      </c>
      <c r="F39" s="24" t="s">
        <v>55</v>
      </c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</row>
    <row r="40" spans="2:35" x14ac:dyDescent="0.55000000000000004">
      <c r="B40" s="21">
        <v>26</v>
      </c>
      <c r="C40" s="22">
        <v>64107301106</v>
      </c>
      <c r="D40" s="25" t="s">
        <v>3</v>
      </c>
      <c r="E40" s="23" t="s">
        <v>108</v>
      </c>
      <c r="F40" s="24" t="s">
        <v>109</v>
      </c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</row>
    <row r="41" spans="2:35" x14ac:dyDescent="0.55000000000000004">
      <c r="B41" s="21">
        <v>27</v>
      </c>
      <c r="C41" s="22">
        <v>64107301107</v>
      </c>
      <c r="D41" s="25" t="s">
        <v>3</v>
      </c>
      <c r="E41" s="23" t="s">
        <v>110</v>
      </c>
      <c r="F41" s="24" t="s">
        <v>111</v>
      </c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</row>
    <row r="42" spans="2:35" x14ac:dyDescent="0.55000000000000004">
      <c r="B42" s="21">
        <v>28</v>
      </c>
      <c r="C42" s="22">
        <v>64107301108</v>
      </c>
      <c r="D42" s="25" t="s">
        <v>3</v>
      </c>
      <c r="E42" s="23" t="s">
        <v>112</v>
      </c>
      <c r="F42" s="24" t="s">
        <v>113</v>
      </c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</row>
    <row r="43" spans="2:35" x14ac:dyDescent="0.55000000000000004">
      <c r="B43" s="21">
        <v>29</v>
      </c>
      <c r="C43" s="22">
        <v>64107301109</v>
      </c>
      <c r="D43" s="25" t="s">
        <v>4</v>
      </c>
      <c r="E43" s="23" t="s">
        <v>114</v>
      </c>
      <c r="F43" s="24" t="s">
        <v>115</v>
      </c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</row>
    <row r="44" spans="2:35" x14ac:dyDescent="0.55000000000000004">
      <c r="B44" s="21">
        <v>30</v>
      </c>
      <c r="C44" s="22">
        <v>64107301110</v>
      </c>
      <c r="D44" s="25" t="s">
        <v>3</v>
      </c>
      <c r="E44" s="23" t="s">
        <v>116</v>
      </c>
      <c r="F44" s="24" t="s">
        <v>117</v>
      </c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</row>
    <row r="45" spans="2:35" x14ac:dyDescent="0.55000000000000004">
      <c r="B45" s="21">
        <v>31</v>
      </c>
      <c r="C45" s="22">
        <v>64107301111</v>
      </c>
      <c r="D45" s="25" t="s">
        <v>3</v>
      </c>
      <c r="E45" s="23" t="s">
        <v>118</v>
      </c>
      <c r="F45" s="24" t="s">
        <v>119</v>
      </c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</row>
    <row r="46" spans="2:35" x14ac:dyDescent="0.55000000000000004">
      <c r="B46" s="21">
        <v>32</v>
      </c>
      <c r="C46" s="22">
        <v>64107301112</v>
      </c>
      <c r="D46" s="25" t="s">
        <v>3</v>
      </c>
      <c r="E46" s="23" t="s">
        <v>120</v>
      </c>
      <c r="F46" s="24" t="s">
        <v>121</v>
      </c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</row>
    <row r="47" spans="2:35" x14ac:dyDescent="0.55000000000000004">
      <c r="B47" s="21">
        <v>33</v>
      </c>
      <c r="C47" s="22">
        <v>64107301113</v>
      </c>
      <c r="D47" s="25" t="s">
        <v>3</v>
      </c>
      <c r="E47" s="23" t="s">
        <v>122</v>
      </c>
      <c r="F47" s="24" t="s">
        <v>123</v>
      </c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</row>
    <row r="48" spans="2:35" x14ac:dyDescent="0.55000000000000004">
      <c r="B48" s="21">
        <v>34</v>
      </c>
      <c r="C48" s="22">
        <v>64107301114</v>
      </c>
      <c r="D48" s="25" t="s">
        <v>3</v>
      </c>
      <c r="E48" s="23" t="s">
        <v>124</v>
      </c>
      <c r="F48" s="24" t="s">
        <v>125</v>
      </c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</row>
    <row r="49" spans="2:35" x14ac:dyDescent="0.55000000000000004">
      <c r="B49" s="21">
        <v>35</v>
      </c>
      <c r="C49" s="22">
        <v>64107301115</v>
      </c>
      <c r="D49" s="25" t="s">
        <v>3</v>
      </c>
      <c r="E49" s="23" t="s">
        <v>126</v>
      </c>
      <c r="F49" s="24" t="s">
        <v>127</v>
      </c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</row>
    <row r="50" spans="2:35" x14ac:dyDescent="0.55000000000000004">
      <c r="B50" s="21">
        <v>36</v>
      </c>
      <c r="C50" s="22">
        <v>64107301116</v>
      </c>
      <c r="D50" s="25" t="s">
        <v>3</v>
      </c>
      <c r="E50" s="23" t="s">
        <v>128</v>
      </c>
      <c r="F50" s="24" t="s">
        <v>129</v>
      </c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</row>
    <row r="51" spans="2:35" x14ac:dyDescent="0.55000000000000004">
      <c r="B51" s="21">
        <v>37</v>
      </c>
      <c r="C51" s="22">
        <v>64107301117</v>
      </c>
      <c r="D51" s="25" t="s">
        <v>3</v>
      </c>
      <c r="E51" s="23" t="s">
        <v>130</v>
      </c>
      <c r="F51" s="24" t="s">
        <v>131</v>
      </c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</row>
    <row r="52" spans="2:35" x14ac:dyDescent="0.55000000000000004">
      <c r="B52" s="21">
        <v>38</v>
      </c>
      <c r="C52" s="22">
        <v>64107301118</v>
      </c>
      <c r="D52" s="25" t="s">
        <v>3</v>
      </c>
      <c r="E52" s="23" t="s">
        <v>132</v>
      </c>
      <c r="F52" s="24" t="s">
        <v>133</v>
      </c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</row>
    <row r="53" spans="2:35" x14ac:dyDescent="0.55000000000000004">
      <c r="B53" s="21">
        <v>39</v>
      </c>
      <c r="C53" s="22">
        <v>64107301119</v>
      </c>
      <c r="D53" s="25" t="s">
        <v>4</v>
      </c>
      <c r="E53" s="23" t="s">
        <v>134</v>
      </c>
      <c r="F53" s="24" t="s">
        <v>135</v>
      </c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</row>
    <row r="54" spans="2:35" x14ac:dyDescent="0.55000000000000004">
      <c r="B54" s="21">
        <v>40</v>
      </c>
      <c r="C54" s="22">
        <v>64107301121</v>
      </c>
      <c r="D54" s="25" t="s">
        <v>3</v>
      </c>
      <c r="E54" s="23" t="s">
        <v>136</v>
      </c>
      <c r="F54" s="24" t="s">
        <v>137</v>
      </c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</row>
    <row r="55" spans="2:35" x14ac:dyDescent="0.55000000000000004">
      <c r="B55" s="299">
        <v>41</v>
      </c>
      <c r="C55" s="293">
        <v>64107301122</v>
      </c>
      <c r="D55" s="294" t="s">
        <v>3</v>
      </c>
      <c r="E55" s="295" t="s">
        <v>136</v>
      </c>
      <c r="F55" s="296" t="s">
        <v>138</v>
      </c>
      <c r="G55" s="300"/>
      <c r="H55" s="300"/>
      <c r="I55" s="300"/>
      <c r="J55" s="300"/>
      <c r="K55" s="300"/>
      <c r="L55" s="300"/>
      <c r="M55" s="300"/>
      <c r="N55" s="300"/>
      <c r="O55" s="300"/>
      <c r="P55" s="300"/>
      <c r="Q55" s="300"/>
      <c r="R55" s="300"/>
      <c r="S55" s="300"/>
      <c r="T55" s="300"/>
      <c r="U55" s="300"/>
      <c r="V55" s="300"/>
      <c r="W55" s="300"/>
      <c r="X55" s="300"/>
      <c r="Y55" s="300"/>
      <c r="Z55" s="300"/>
      <c r="AA55" s="300"/>
      <c r="AB55" s="300"/>
      <c r="AC55" s="300"/>
      <c r="AD55" s="300"/>
      <c r="AE55" s="300"/>
      <c r="AF55" s="300"/>
      <c r="AG55" s="300"/>
      <c r="AH55" s="300"/>
      <c r="AI55" s="300"/>
    </row>
    <row r="56" spans="2:35" x14ac:dyDescent="0.55000000000000004">
      <c r="B56" s="21">
        <v>42</v>
      </c>
      <c r="C56" s="22">
        <v>64107301123</v>
      </c>
      <c r="D56" s="25" t="s">
        <v>3</v>
      </c>
      <c r="E56" s="23" t="s">
        <v>139</v>
      </c>
      <c r="F56" s="24" t="s">
        <v>140</v>
      </c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</row>
    <row r="57" spans="2:35" x14ac:dyDescent="0.55000000000000004">
      <c r="B57" s="21">
        <v>43</v>
      </c>
      <c r="C57" s="22">
        <v>64107301125</v>
      </c>
      <c r="D57" s="25" t="s">
        <v>4</v>
      </c>
      <c r="E57" s="23" t="s">
        <v>141</v>
      </c>
      <c r="F57" s="24" t="s">
        <v>142</v>
      </c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</row>
    <row r="58" spans="2:35" x14ac:dyDescent="0.55000000000000004">
      <c r="B58" s="21">
        <v>44</v>
      </c>
      <c r="C58" s="22">
        <v>64107301126</v>
      </c>
      <c r="D58" s="25" t="s">
        <v>3</v>
      </c>
      <c r="E58" s="23" t="s">
        <v>143</v>
      </c>
      <c r="F58" s="24" t="s">
        <v>144</v>
      </c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</row>
    <row r="59" spans="2:35" x14ac:dyDescent="0.55000000000000004">
      <c r="B59" s="21">
        <v>45</v>
      </c>
      <c r="C59" s="22">
        <v>64107301127</v>
      </c>
      <c r="D59" s="25" t="s">
        <v>3</v>
      </c>
      <c r="E59" s="23" t="s">
        <v>145</v>
      </c>
      <c r="F59" s="24" t="s">
        <v>146</v>
      </c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</row>
    <row r="60" spans="2:35" x14ac:dyDescent="0.55000000000000004">
      <c r="B60" s="21">
        <v>46</v>
      </c>
      <c r="C60" s="22">
        <v>64107301128</v>
      </c>
      <c r="D60" s="25" t="s">
        <v>3</v>
      </c>
      <c r="E60" s="23" t="s">
        <v>147</v>
      </c>
      <c r="F60" s="24" t="s">
        <v>148</v>
      </c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</row>
    <row r="61" spans="2:35" x14ac:dyDescent="0.55000000000000004">
      <c r="B61" s="21">
        <v>47</v>
      </c>
      <c r="C61" s="22">
        <v>64107301129</v>
      </c>
      <c r="D61" s="25" t="s">
        <v>3</v>
      </c>
      <c r="E61" s="23" t="s">
        <v>147</v>
      </c>
      <c r="F61" s="24" t="s">
        <v>149</v>
      </c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</row>
    <row r="62" spans="2:35" x14ac:dyDescent="0.55000000000000004">
      <c r="B62" s="21">
        <v>48</v>
      </c>
      <c r="C62" s="22">
        <v>64107301130</v>
      </c>
      <c r="D62" s="25" t="s">
        <v>3</v>
      </c>
      <c r="E62" s="23" t="s">
        <v>150</v>
      </c>
      <c r="F62" s="24" t="s">
        <v>151</v>
      </c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</row>
    <row r="63" spans="2:35" x14ac:dyDescent="0.55000000000000004">
      <c r="B63" s="21">
        <v>49</v>
      </c>
      <c r="C63" s="22">
        <v>64107301131</v>
      </c>
      <c r="D63" s="25" t="s">
        <v>3</v>
      </c>
      <c r="E63" s="23" t="s">
        <v>152</v>
      </c>
      <c r="F63" s="24" t="s">
        <v>153</v>
      </c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</row>
    <row r="64" spans="2:35" x14ac:dyDescent="0.55000000000000004">
      <c r="B64" s="21">
        <v>50</v>
      </c>
      <c r="C64" s="22">
        <v>64107301132</v>
      </c>
      <c r="D64" s="25" t="s">
        <v>3</v>
      </c>
      <c r="E64" s="23" t="s">
        <v>154</v>
      </c>
      <c r="F64" s="24" t="s">
        <v>155</v>
      </c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</row>
    <row r="65" spans="2:35" x14ac:dyDescent="0.55000000000000004">
      <c r="B65" s="21">
        <v>51</v>
      </c>
      <c r="C65" s="22">
        <v>64107301133</v>
      </c>
      <c r="D65" s="25" t="s">
        <v>3</v>
      </c>
      <c r="E65" s="23" t="s">
        <v>156</v>
      </c>
      <c r="F65" s="24" t="s">
        <v>157</v>
      </c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</row>
    <row r="66" spans="2:35" x14ac:dyDescent="0.55000000000000004">
      <c r="B66" s="21">
        <v>52</v>
      </c>
      <c r="C66" s="22">
        <v>64107301134</v>
      </c>
      <c r="D66" s="25" t="s">
        <v>3</v>
      </c>
      <c r="E66" s="23" t="s">
        <v>158</v>
      </c>
      <c r="F66" s="24" t="s">
        <v>159</v>
      </c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</row>
    <row r="67" spans="2:35" x14ac:dyDescent="0.55000000000000004">
      <c r="B67" s="21">
        <v>53</v>
      </c>
      <c r="C67" s="22">
        <v>64107301135</v>
      </c>
      <c r="D67" s="25" t="s">
        <v>3</v>
      </c>
      <c r="E67" s="23" t="s">
        <v>160</v>
      </c>
      <c r="F67" s="24" t="s">
        <v>161</v>
      </c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</row>
    <row r="68" spans="2:35" x14ac:dyDescent="0.55000000000000004">
      <c r="B68" s="21">
        <v>54</v>
      </c>
      <c r="C68" s="22">
        <v>64107301136</v>
      </c>
      <c r="D68" s="25" t="s">
        <v>3</v>
      </c>
      <c r="E68" s="23" t="s">
        <v>162</v>
      </c>
      <c r="F68" s="24" t="s">
        <v>163</v>
      </c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</row>
    <row r="69" spans="2:35" x14ac:dyDescent="0.55000000000000004">
      <c r="B69" s="21">
        <v>55</v>
      </c>
      <c r="C69" s="22">
        <v>64107301137</v>
      </c>
      <c r="D69" s="25" t="s">
        <v>3</v>
      </c>
      <c r="E69" s="23" t="s">
        <v>164</v>
      </c>
      <c r="F69" s="24" t="s">
        <v>165</v>
      </c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</row>
    <row r="70" spans="2:35" x14ac:dyDescent="0.55000000000000004">
      <c r="B70" s="21">
        <v>56</v>
      </c>
      <c r="C70" s="22">
        <v>64107301138</v>
      </c>
      <c r="D70" s="25" t="s">
        <v>3</v>
      </c>
      <c r="E70" s="23" t="s">
        <v>166</v>
      </c>
      <c r="F70" s="24" t="s">
        <v>167</v>
      </c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</row>
    <row r="71" spans="2:35" x14ac:dyDescent="0.55000000000000004">
      <c r="B71" s="21">
        <v>57</v>
      </c>
      <c r="C71" s="22">
        <v>64107301139</v>
      </c>
      <c r="D71" s="25" t="s">
        <v>3</v>
      </c>
      <c r="E71" s="23" t="s">
        <v>166</v>
      </c>
      <c r="F71" s="24" t="s">
        <v>168</v>
      </c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</row>
    <row r="72" spans="2:35" x14ac:dyDescent="0.55000000000000004">
      <c r="B72" s="21">
        <v>58</v>
      </c>
      <c r="C72" s="22">
        <v>64107301140</v>
      </c>
      <c r="D72" s="25" t="s">
        <v>3</v>
      </c>
      <c r="E72" s="23" t="s">
        <v>169</v>
      </c>
      <c r="F72" s="24" t="s">
        <v>170</v>
      </c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</row>
    <row r="73" spans="2:35" x14ac:dyDescent="0.55000000000000004">
      <c r="B73" s="21">
        <v>59</v>
      </c>
      <c r="C73" s="22">
        <v>64107301141</v>
      </c>
      <c r="D73" s="25" t="s">
        <v>3</v>
      </c>
      <c r="E73" s="23" t="s">
        <v>171</v>
      </c>
      <c r="F73" s="24" t="s">
        <v>172</v>
      </c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</row>
    <row r="74" spans="2:35" x14ac:dyDescent="0.55000000000000004">
      <c r="B74" s="21">
        <v>60</v>
      </c>
      <c r="C74" s="22">
        <v>64107301142</v>
      </c>
      <c r="D74" s="25" t="s">
        <v>3</v>
      </c>
      <c r="E74" s="23" t="s">
        <v>173</v>
      </c>
      <c r="F74" s="24" t="s">
        <v>174</v>
      </c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</row>
    <row r="75" spans="2:35" x14ac:dyDescent="0.55000000000000004">
      <c r="B75" s="21">
        <v>61</v>
      </c>
      <c r="C75" s="22">
        <v>64107301143</v>
      </c>
      <c r="D75" s="25" t="s">
        <v>3</v>
      </c>
      <c r="E75" s="23" t="s">
        <v>175</v>
      </c>
      <c r="F75" s="24" t="s">
        <v>176</v>
      </c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</row>
    <row r="76" spans="2:35" x14ac:dyDescent="0.55000000000000004">
      <c r="B76" s="21">
        <v>62</v>
      </c>
      <c r="C76" s="22">
        <v>64107301144</v>
      </c>
      <c r="D76" s="25" t="s">
        <v>3</v>
      </c>
      <c r="E76" s="23" t="s">
        <v>177</v>
      </c>
      <c r="F76" s="24" t="s">
        <v>178</v>
      </c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</row>
    <row r="77" spans="2:35" x14ac:dyDescent="0.55000000000000004">
      <c r="B77" s="21">
        <v>63</v>
      </c>
      <c r="C77" s="22">
        <v>64107301145</v>
      </c>
      <c r="D77" s="25" t="s">
        <v>3</v>
      </c>
      <c r="E77" s="23" t="s">
        <v>179</v>
      </c>
      <c r="F77" s="24" t="s">
        <v>180</v>
      </c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</row>
    <row r="78" spans="2:35" x14ac:dyDescent="0.55000000000000004">
      <c r="B78" s="21">
        <v>64</v>
      </c>
      <c r="C78" s="22">
        <v>64107301146</v>
      </c>
      <c r="D78" s="25" t="s">
        <v>3</v>
      </c>
      <c r="E78" s="23" t="s">
        <v>181</v>
      </c>
      <c r="F78" s="24" t="s">
        <v>182</v>
      </c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</row>
    <row r="79" spans="2:35" x14ac:dyDescent="0.55000000000000004">
      <c r="B79" s="21">
        <v>65</v>
      </c>
      <c r="C79" s="22">
        <v>64107301147</v>
      </c>
      <c r="D79" s="25" t="s">
        <v>3</v>
      </c>
      <c r="E79" s="23" t="s">
        <v>183</v>
      </c>
      <c r="F79" s="24" t="s">
        <v>184</v>
      </c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</row>
    <row r="80" spans="2:35" x14ac:dyDescent="0.55000000000000004">
      <c r="B80" s="21">
        <v>66</v>
      </c>
      <c r="C80" s="22">
        <v>64107301148</v>
      </c>
      <c r="D80" s="25" t="s">
        <v>3</v>
      </c>
      <c r="E80" s="23" t="s">
        <v>185</v>
      </c>
      <c r="F80" s="24" t="s">
        <v>186</v>
      </c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</row>
    <row r="81" spans="2:35" x14ac:dyDescent="0.55000000000000004">
      <c r="B81" s="21">
        <v>67</v>
      </c>
      <c r="C81" s="22">
        <v>64107301149</v>
      </c>
      <c r="D81" s="25" t="s">
        <v>3</v>
      </c>
      <c r="E81" s="23" t="s">
        <v>187</v>
      </c>
      <c r="F81" s="24" t="s">
        <v>188</v>
      </c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</row>
    <row r="82" spans="2:35" x14ac:dyDescent="0.55000000000000004">
      <c r="B82" s="21">
        <v>68</v>
      </c>
      <c r="C82" s="22">
        <v>64107301150</v>
      </c>
      <c r="D82" s="25" t="s">
        <v>3</v>
      </c>
      <c r="E82" s="23" t="s">
        <v>189</v>
      </c>
      <c r="F82" s="24" t="s">
        <v>190</v>
      </c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</row>
    <row r="83" spans="2:35" x14ac:dyDescent="0.55000000000000004">
      <c r="B83" s="21">
        <v>69</v>
      </c>
      <c r="C83" s="22">
        <v>64107301151</v>
      </c>
      <c r="D83" s="25" t="s">
        <v>3</v>
      </c>
      <c r="E83" s="23" t="s">
        <v>191</v>
      </c>
      <c r="F83" s="24" t="s">
        <v>192</v>
      </c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</row>
    <row r="84" spans="2:35" x14ac:dyDescent="0.55000000000000004">
      <c r="B84" s="21">
        <v>70</v>
      </c>
      <c r="C84" s="22">
        <v>64107301152</v>
      </c>
      <c r="D84" s="25" t="s">
        <v>3</v>
      </c>
      <c r="E84" s="23" t="s">
        <v>193</v>
      </c>
      <c r="F84" s="24" t="s">
        <v>194</v>
      </c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</row>
    <row r="85" spans="2:35" x14ac:dyDescent="0.55000000000000004">
      <c r="B85" s="21">
        <v>71</v>
      </c>
      <c r="C85" s="22">
        <v>64107301153</v>
      </c>
      <c r="D85" s="25" t="s">
        <v>4</v>
      </c>
      <c r="E85" s="23" t="s">
        <v>195</v>
      </c>
      <c r="F85" s="24" t="s">
        <v>196</v>
      </c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</row>
    <row r="86" spans="2:35" x14ac:dyDescent="0.55000000000000004">
      <c r="B86" s="21">
        <v>72</v>
      </c>
      <c r="C86" s="22">
        <v>64107301154</v>
      </c>
      <c r="D86" s="25" t="s">
        <v>3</v>
      </c>
      <c r="E86" s="23" t="s">
        <v>197</v>
      </c>
      <c r="F86" s="24" t="s">
        <v>198</v>
      </c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</row>
    <row r="87" spans="2:35" x14ac:dyDescent="0.55000000000000004">
      <c r="B87" s="21">
        <v>73</v>
      </c>
      <c r="C87" s="22">
        <v>64107301155</v>
      </c>
      <c r="D87" s="25" t="s">
        <v>3</v>
      </c>
      <c r="E87" s="23" t="s">
        <v>199</v>
      </c>
      <c r="F87" s="24" t="s">
        <v>200</v>
      </c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</row>
    <row r="88" spans="2:35" x14ac:dyDescent="0.55000000000000004">
      <c r="B88" s="21">
        <v>74</v>
      </c>
      <c r="C88" s="22">
        <v>64107301156</v>
      </c>
      <c r="D88" s="26" t="s">
        <v>3</v>
      </c>
      <c r="E88" s="11" t="s">
        <v>201</v>
      </c>
      <c r="F88" s="12" t="s">
        <v>202</v>
      </c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</row>
    <row r="89" spans="2:35" x14ac:dyDescent="0.55000000000000004">
      <c r="B89" s="21">
        <v>75</v>
      </c>
      <c r="C89" s="22">
        <v>64107301157</v>
      </c>
      <c r="D89" s="25" t="s">
        <v>3</v>
      </c>
      <c r="E89" s="23" t="s">
        <v>203</v>
      </c>
      <c r="F89" s="24" t="s">
        <v>204</v>
      </c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</row>
    <row r="90" spans="2:35" x14ac:dyDescent="0.55000000000000004">
      <c r="B90" s="21">
        <v>76</v>
      </c>
      <c r="C90" s="22">
        <v>64107301158</v>
      </c>
      <c r="D90" s="25" t="s">
        <v>3</v>
      </c>
      <c r="E90" s="23" t="s">
        <v>205</v>
      </c>
      <c r="F90" s="24" t="s">
        <v>206</v>
      </c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</row>
    <row r="91" spans="2:35" x14ac:dyDescent="0.55000000000000004">
      <c r="B91" s="21">
        <v>77</v>
      </c>
      <c r="C91" s="22">
        <v>64107301159</v>
      </c>
      <c r="D91" s="25" t="s">
        <v>3</v>
      </c>
      <c r="E91" s="23" t="s">
        <v>207</v>
      </c>
      <c r="F91" s="24" t="s">
        <v>208</v>
      </c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</row>
    <row r="92" spans="2:35" x14ac:dyDescent="0.55000000000000004">
      <c r="B92" s="21">
        <v>78</v>
      </c>
      <c r="C92" s="22">
        <v>64107301160</v>
      </c>
      <c r="D92" s="25" t="s">
        <v>3</v>
      </c>
      <c r="E92" s="23" t="s">
        <v>209</v>
      </c>
      <c r="F92" s="24" t="s">
        <v>210</v>
      </c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</row>
    <row r="93" spans="2:35" x14ac:dyDescent="0.55000000000000004">
      <c r="B93" s="21">
        <v>79</v>
      </c>
      <c r="C93" s="22">
        <v>64107301161</v>
      </c>
      <c r="D93" s="25" t="s">
        <v>3</v>
      </c>
      <c r="E93" s="23" t="s">
        <v>211</v>
      </c>
      <c r="F93" s="24" t="s">
        <v>212</v>
      </c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</row>
    <row r="94" spans="2:35" x14ac:dyDescent="0.55000000000000004">
      <c r="B94" s="21">
        <v>80</v>
      </c>
      <c r="C94" s="22">
        <v>64107301162</v>
      </c>
      <c r="D94" s="25" t="s">
        <v>3</v>
      </c>
      <c r="E94" s="23" t="s">
        <v>213</v>
      </c>
      <c r="F94" s="24" t="s">
        <v>214</v>
      </c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</row>
    <row r="95" spans="2:35" x14ac:dyDescent="0.55000000000000004">
      <c r="F95" s="10" t="s">
        <v>25</v>
      </c>
      <c r="G95" s="6">
        <f t="shared" ref="G95:AG95" si="0">MAX(G15:G94)</f>
        <v>0</v>
      </c>
      <c r="H95" s="6">
        <f t="shared" si="0"/>
        <v>0</v>
      </c>
      <c r="I95" s="6">
        <f t="shared" si="0"/>
        <v>0</v>
      </c>
      <c r="J95" s="6">
        <f t="shared" si="0"/>
        <v>0</v>
      </c>
      <c r="K95" s="6">
        <f t="shared" si="0"/>
        <v>0</v>
      </c>
      <c r="L95" s="6">
        <f t="shared" si="0"/>
        <v>0</v>
      </c>
      <c r="M95" s="6">
        <f t="shared" si="0"/>
        <v>0</v>
      </c>
      <c r="N95" s="6">
        <f t="shared" si="0"/>
        <v>0</v>
      </c>
      <c r="O95" s="6">
        <f t="shared" si="0"/>
        <v>0</v>
      </c>
      <c r="P95" s="6">
        <f t="shared" si="0"/>
        <v>0</v>
      </c>
      <c r="Q95" s="6">
        <f t="shared" si="0"/>
        <v>0</v>
      </c>
      <c r="R95" s="6">
        <f t="shared" si="0"/>
        <v>0</v>
      </c>
      <c r="S95" s="6">
        <f t="shared" si="0"/>
        <v>0</v>
      </c>
      <c r="T95" s="6">
        <f t="shared" si="0"/>
        <v>0</v>
      </c>
      <c r="U95" s="6">
        <f t="shared" si="0"/>
        <v>0</v>
      </c>
      <c r="V95" s="6">
        <f t="shared" si="0"/>
        <v>0</v>
      </c>
      <c r="W95" s="6">
        <f t="shared" si="0"/>
        <v>0</v>
      </c>
      <c r="X95" s="6">
        <f t="shared" si="0"/>
        <v>0</v>
      </c>
      <c r="Y95" s="6">
        <f t="shared" si="0"/>
        <v>0</v>
      </c>
      <c r="Z95" s="6">
        <f t="shared" si="0"/>
        <v>0</v>
      </c>
      <c r="AA95" s="6">
        <f t="shared" si="0"/>
        <v>0</v>
      </c>
      <c r="AB95" s="6">
        <f t="shared" si="0"/>
        <v>0</v>
      </c>
      <c r="AC95" s="6">
        <f t="shared" si="0"/>
        <v>0</v>
      </c>
      <c r="AD95" s="6">
        <f t="shared" si="0"/>
        <v>0</v>
      </c>
      <c r="AE95" s="6">
        <f t="shared" si="0"/>
        <v>0</v>
      </c>
      <c r="AF95" s="6">
        <f t="shared" si="0"/>
        <v>0</v>
      </c>
      <c r="AG95" s="6">
        <f t="shared" si="0"/>
        <v>0</v>
      </c>
      <c r="AH95" s="19"/>
      <c r="AI95" s="19"/>
    </row>
    <row r="96" spans="2:35" x14ac:dyDescent="0.55000000000000004">
      <c r="F96" s="10" t="s">
        <v>26</v>
      </c>
      <c r="G96" s="6">
        <f t="shared" ref="G96:AG96" si="1">MIN(G15:G94)</f>
        <v>0</v>
      </c>
      <c r="H96" s="6">
        <f t="shared" si="1"/>
        <v>0</v>
      </c>
      <c r="I96" s="6">
        <f t="shared" si="1"/>
        <v>0</v>
      </c>
      <c r="J96" s="6">
        <f t="shared" si="1"/>
        <v>0</v>
      </c>
      <c r="K96" s="6">
        <f t="shared" si="1"/>
        <v>0</v>
      </c>
      <c r="L96" s="6">
        <f t="shared" si="1"/>
        <v>0</v>
      </c>
      <c r="M96" s="6">
        <f t="shared" si="1"/>
        <v>0</v>
      </c>
      <c r="N96" s="6">
        <f t="shared" si="1"/>
        <v>0</v>
      </c>
      <c r="O96" s="6">
        <f t="shared" si="1"/>
        <v>0</v>
      </c>
      <c r="P96" s="6">
        <f t="shared" si="1"/>
        <v>0</v>
      </c>
      <c r="Q96" s="6">
        <f t="shared" si="1"/>
        <v>0</v>
      </c>
      <c r="R96" s="6">
        <f t="shared" si="1"/>
        <v>0</v>
      </c>
      <c r="S96" s="6">
        <f t="shared" si="1"/>
        <v>0</v>
      </c>
      <c r="T96" s="6">
        <f t="shared" si="1"/>
        <v>0</v>
      </c>
      <c r="U96" s="6">
        <f t="shared" si="1"/>
        <v>0</v>
      </c>
      <c r="V96" s="6">
        <f t="shared" si="1"/>
        <v>0</v>
      </c>
      <c r="W96" s="6">
        <f t="shared" si="1"/>
        <v>0</v>
      </c>
      <c r="X96" s="6">
        <f t="shared" si="1"/>
        <v>0</v>
      </c>
      <c r="Y96" s="6">
        <f t="shared" si="1"/>
        <v>0</v>
      </c>
      <c r="Z96" s="6">
        <f t="shared" si="1"/>
        <v>0</v>
      </c>
      <c r="AA96" s="6">
        <f t="shared" si="1"/>
        <v>0</v>
      </c>
      <c r="AB96" s="6">
        <f t="shared" si="1"/>
        <v>0</v>
      </c>
      <c r="AC96" s="6">
        <f t="shared" si="1"/>
        <v>0</v>
      </c>
      <c r="AD96" s="6">
        <f t="shared" si="1"/>
        <v>0</v>
      </c>
      <c r="AE96" s="6">
        <f t="shared" si="1"/>
        <v>0</v>
      </c>
      <c r="AF96" s="6">
        <f t="shared" si="1"/>
        <v>0</v>
      </c>
      <c r="AG96" s="6">
        <f t="shared" si="1"/>
        <v>0</v>
      </c>
      <c r="AH96" s="19"/>
      <c r="AI96" s="19"/>
    </row>
    <row r="97" spans="6:35" x14ac:dyDescent="0.55000000000000004">
      <c r="F97" s="50" t="s">
        <v>27</v>
      </c>
      <c r="G97" s="6" t="e">
        <f t="shared" ref="G97:AG97" si="2">AVERAGE(G15:G94)</f>
        <v>#DIV/0!</v>
      </c>
      <c r="H97" s="6" t="e">
        <f t="shared" si="2"/>
        <v>#DIV/0!</v>
      </c>
      <c r="I97" s="6" t="e">
        <f t="shared" si="2"/>
        <v>#DIV/0!</v>
      </c>
      <c r="J97" s="6" t="e">
        <f t="shared" si="2"/>
        <v>#DIV/0!</v>
      </c>
      <c r="K97" s="6" t="e">
        <f t="shared" si="2"/>
        <v>#DIV/0!</v>
      </c>
      <c r="L97" s="6" t="e">
        <f t="shared" si="2"/>
        <v>#DIV/0!</v>
      </c>
      <c r="M97" s="6" t="e">
        <f t="shared" si="2"/>
        <v>#DIV/0!</v>
      </c>
      <c r="N97" s="6" t="e">
        <f t="shared" si="2"/>
        <v>#DIV/0!</v>
      </c>
      <c r="O97" s="6" t="e">
        <f t="shared" si="2"/>
        <v>#DIV/0!</v>
      </c>
      <c r="P97" s="6" t="e">
        <f t="shared" si="2"/>
        <v>#DIV/0!</v>
      </c>
      <c r="Q97" s="6" t="e">
        <f t="shared" si="2"/>
        <v>#DIV/0!</v>
      </c>
      <c r="R97" s="6" t="e">
        <f t="shared" si="2"/>
        <v>#DIV/0!</v>
      </c>
      <c r="S97" s="6" t="e">
        <f t="shared" si="2"/>
        <v>#DIV/0!</v>
      </c>
      <c r="T97" s="6" t="e">
        <f t="shared" si="2"/>
        <v>#DIV/0!</v>
      </c>
      <c r="U97" s="6" t="e">
        <f t="shared" si="2"/>
        <v>#DIV/0!</v>
      </c>
      <c r="V97" s="6" t="e">
        <f t="shared" si="2"/>
        <v>#DIV/0!</v>
      </c>
      <c r="W97" s="6" t="e">
        <f t="shared" si="2"/>
        <v>#DIV/0!</v>
      </c>
      <c r="X97" s="6" t="e">
        <f t="shared" si="2"/>
        <v>#DIV/0!</v>
      </c>
      <c r="Y97" s="6" t="e">
        <f t="shared" si="2"/>
        <v>#DIV/0!</v>
      </c>
      <c r="Z97" s="6" t="e">
        <f t="shared" si="2"/>
        <v>#DIV/0!</v>
      </c>
      <c r="AA97" s="6" t="e">
        <f t="shared" si="2"/>
        <v>#DIV/0!</v>
      </c>
      <c r="AB97" s="6" t="e">
        <f t="shared" si="2"/>
        <v>#DIV/0!</v>
      </c>
      <c r="AC97" s="6" t="e">
        <f t="shared" si="2"/>
        <v>#DIV/0!</v>
      </c>
      <c r="AD97" s="6" t="e">
        <f t="shared" si="2"/>
        <v>#DIV/0!</v>
      </c>
      <c r="AE97" s="6" t="e">
        <f t="shared" si="2"/>
        <v>#DIV/0!</v>
      </c>
      <c r="AF97" s="6" t="e">
        <f t="shared" si="2"/>
        <v>#DIV/0!</v>
      </c>
      <c r="AG97" s="6" t="e">
        <f t="shared" si="2"/>
        <v>#DIV/0!</v>
      </c>
      <c r="AH97" s="19"/>
      <c r="AI97" s="19"/>
    </row>
    <row r="98" spans="6:35" x14ac:dyDescent="0.55000000000000004">
      <c r="F98" s="50" t="s">
        <v>28</v>
      </c>
      <c r="G98" s="6" t="e">
        <f t="shared" ref="G98:AG98" si="3">STDEV(G15:G94)</f>
        <v>#DIV/0!</v>
      </c>
      <c r="H98" s="6" t="e">
        <f t="shared" si="3"/>
        <v>#DIV/0!</v>
      </c>
      <c r="I98" s="6" t="e">
        <f t="shared" si="3"/>
        <v>#DIV/0!</v>
      </c>
      <c r="J98" s="6" t="e">
        <f t="shared" si="3"/>
        <v>#DIV/0!</v>
      </c>
      <c r="K98" s="6" t="e">
        <f t="shared" si="3"/>
        <v>#DIV/0!</v>
      </c>
      <c r="L98" s="6" t="e">
        <f t="shared" si="3"/>
        <v>#DIV/0!</v>
      </c>
      <c r="M98" s="6" t="e">
        <f t="shared" si="3"/>
        <v>#DIV/0!</v>
      </c>
      <c r="N98" s="6" t="e">
        <f t="shared" si="3"/>
        <v>#DIV/0!</v>
      </c>
      <c r="O98" s="6" t="e">
        <f t="shared" si="3"/>
        <v>#DIV/0!</v>
      </c>
      <c r="P98" s="6" t="e">
        <f t="shared" si="3"/>
        <v>#DIV/0!</v>
      </c>
      <c r="Q98" s="6" t="e">
        <f t="shared" si="3"/>
        <v>#DIV/0!</v>
      </c>
      <c r="R98" s="6" t="e">
        <f t="shared" si="3"/>
        <v>#DIV/0!</v>
      </c>
      <c r="S98" s="6" t="e">
        <f t="shared" si="3"/>
        <v>#DIV/0!</v>
      </c>
      <c r="T98" s="6" t="e">
        <f t="shared" si="3"/>
        <v>#DIV/0!</v>
      </c>
      <c r="U98" s="6" t="e">
        <f t="shared" si="3"/>
        <v>#DIV/0!</v>
      </c>
      <c r="V98" s="6" t="e">
        <f t="shared" si="3"/>
        <v>#DIV/0!</v>
      </c>
      <c r="W98" s="6" t="e">
        <f t="shared" si="3"/>
        <v>#DIV/0!</v>
      </c>
      <c r="X98" s="6" t="e">
        <f t="shared" si="3"/>
        <v>#DIV/0!</v>
      </c>
      <c r="Y98" s="6" t="e">
        <f t="shared" si="3"/>
        <v>#DIV/0!</v>
      </c>
      <c r="Z98" s="6" t="e">
        <f t="shared" si="3"/>
        <v>#DIV/0!</v>
      </c>
      <c r="AA98" s="6" t="e">
        <f t="shared" si="3"/>
        <v>#DIV/0!</v>
      </c>
      <c r="AB98" s="6" t="e">
        <f t="shared" si="3"/>
        <v>#DIV/0!</v>
      </c>
      <c r="AC98" s="6" t="e">
        <f t="shared" si="3"/>
        <v>#DIV/0!</v>
      </c>
      <c r="AD98" s="6" t="e">
        <f t="shared" si="3"/>
        <v>#DIV/0!</v>
      </c>
      <c r="AE98" s="6" t="e">
        <f t="shared" si="3"/>
        <v>#DIV/0!</v>
      </c>
      <c r="AF98" s="6" t="e">
        <f t="shared" si="3"/>
        <v>#DIV/0!</v>
      </c>
      <c r="AG98" s="6" t="e">
        <f t="shared" si="3"/>
        <v>#DIV/0!</v>
      </c>
      <c r="AH98" s="19"/>
      <c r="AI98" s="19"/>
    </row>
  </sheetData>
  <mergeCells count="35">
    <mergeCell ref="Y13:Z13"/>
    <mergeCell ref="AA13:AB13"/>
    <mergeCell ref="AC13:AD13"/>
    <mergeCell ref="K13:L13"/>
    <mergeCell ref="AE13:AF13"/>
    <mergeCell ref="Y11:AG11"/>
    <mergeCell ref="AH11:AH14"/>
    <mergeCell ref="AI11:AI14"/>
    <mergeCell ref="G12:J12"/>
    <mergeCell ref="K12:L12"/>
    <mergeCell ref="M12:N12"/>
    <mergeCell ref="P12:S12"/>
    <mergeCell ref="T12:U12"/>
    <mergeCell ref="V12:W12"/>
    <mergeCell ref="Y12:AB12"/>
    <mergeCell ref="AC12:AD12"/>
    <mergeCell ref="AE12:AF12"/>
    <mergeCell ref="AG12:AG13"/>
    <mergeCell ref="G13:H13"/>
    <mergeCell ref="I13:J13"/>
    <mergeCell ref="B5:U5"/>
    <mergeCell ref="B7:U7"/>
    <mergeCell ref="B8:U8"/>
    <mergeCell ref="B9:U9"/>
    <mergeCell ref="B11:B14"/>
    <mergeCell ref="C11:C14"/>
    <mergeCell ref="D11:F14"/>
    <mergeCell ref="G11:O11"/>
    <mergeCell ref="P11:X11"/>
    <mergeCell ref="M13:N13"/>
    <mergeCell ref="P13:Q13"/>
    <mergeCell ref="R13:S13"/>
    <mergeCell ref="T13:U13"/>
    <mergeCell ref="B6:U6"/>
    <mergeCell ref="V13:W13"/>
  </mergeCells>
  <phoneticPr fontId="61" type="noConversion"/>
  <pageMargins left="0.39370078740157483" right="0.39370078740157483" top="0.39370078740157483" bottom="0.39370078740157483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ฟอร์มสรุปผลการเรียน52B</vt:lpstr>
      <vt:lpstr>ฟอร์มสรุปผลการเรียน52AB</vt:lpstr>
      <vt:lpstr>ตัวอย่าง ฟอร์มรายละเอียด</vt:lpstr>
      <vt:lpstr>แบบบันทึกคะแนนแยก LO</vt:lpstr>
      <vt:lpstr>'ตัวอย่าง ฟอร์มรายละเอียด'!Print_Area</vt:lpstr>
      <vt:lpstr>ฟอร์มสรุปผลการเรียน52AB!Print_Area</vt:lpstr>
      <vt:lpstr>ฟอร์มสรุปผลการเรียน52B!Print_Area</vt:lpstr>
      <vt:lpstr>ฟอร์มสรุปผลการเรียน52AB!Print_Titles</vt:lpstr>
      <vt:lpstr>ฟอร์มสรุปผลการเรียน52B!Print_Titles</vt:lpstr>
    </vt:vector>
  </TitlesOfParts>
  <Company>bcnsp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wararat</dc:creator>
  <cp:lastModifiedBy>USER</cp:lastModifiedBy>
  <cp:lastPrinted>2021-10-11T02:58:57Z</cp:lastPrinted>
  <dcterms:created xsi:type="dcterms:W3CDTF">2015-08-25T03:05:21Z</dcterms:created>
  <dcterms:modified xsi:type="dcterms:W3CDTF">2024-12-23T04:54:05Z</dcterms:modified>
</cp:coreProperties>
</file>